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mc:AlternateContent xmlns:mc="http://schemas.openxmlformats.org/markup-compatibility/2006">
    <mc:Choice Requires="x15">
      <x15ac:absPath xmlns:x15ac="http://schemas.microsoft.com/office/spreadsheetml/2010/11/ac" url="C:\MY 14 - MEDIA PRICELISTS\PCs\"/>
    </mc:Choice>
  </mc:AlternateContent>
  <bookViews>
    <workbookView xWindow="-15" yWindow="585" windowWidth="8655" windowHeight="9105" tabRatio="783" firstSheet="1" activeTab="1"/>
  </bookViews>
  <sheets>
    <sheet name="Astra" sheetId="43" r:id="rId1"/>
    <sheet name="Κινητήρας-Έκδοση-Τιμή" sheetId="1" r:id="rId2"/>
    <sheet name="Εξοπλισμός" sheetId="13" r:id="rId3"/>
    <sheet name="Πακέτα Προαιρετικού Εξοπλισμού" sheetId="47" state="hidden" r:id="rId4"/>
    <sheet name="Χρώματα_Ταπετσαρίες" sheetId="48" r:id="rId5"/>
    <sheet name="Απόσυρση" sheetId="51" r:id="rId6"/>
    <sheet name="Tεχνικά Χαρακτηριστικά" sheetId="49" r:id="rId7"/>
    <sheet name="Ετικέτες ελαστικών" sheetId="50" r:id="rId8"/>
  </sheets>
  <definedNames>
    <definedName name="___INDEX_SHEET___ASAP_Utilities" localSheetId="3">#REF!</definedName>
    <definedName name="___INDEX_SHEET___ASAP_Utilities">#REF!</definedName>
    <definedName name="_xlnm.Print_Area" localSheetId="2">Εξοπλισμός!$A$1:$E$105</definedName>
    <definedName name="Z_791370DC_648F_48BE_9C91_50F708B282C1_.wvu.Cols" localSheetId="4" hidden="1">Χρώματα_Ταπετσαρίες!#REF!</definedName>
    <definedName name="Z_791370DC_648F_48BE_9C91_50F708B282C1_.wvu.PrintArea" localSheetId="4" hidden="1">Χρώματα_Ταπετσαρίες!$A$3:$J$26</definedName>
    <definedName name="Z_791370DC_648F_48BE_9C91_50F708B282C1_.wvu.PrintTitles" localSheetId="4" hidden="1">Χρώματα_Ταπετσαρίες!#REF!</definedName>
  </definedNames>
  <calcPr calcId="152511"/>
  <fileRecoveryPr autoRecover="0"/>
</workbook>
</file>

<file path=xl/calcChain.xml><?xml version="1.0" encoding="utf-8"?>
<calcChain xmlns="http://schemas.openxmlformats.org/spreadsheetml/2006/main">
  <c r="C54" i="51" l="1"/>
  <c r="D54" i="51" s="1"/>
  <c r="B54" i="51"/>
  <c r="D53" i="51"/>
  <c r="C53" i="51"/>
  <c r="B53" i="51"/>
  <c r="C52" i="51"/>
  <c r="D52" i="51" s="1"/>
  <c r="B52" i="51"/>
  <c r="C51" i="51"/>
  <c r="D51" i="51" s="1"/>
  <c r="B51" i="51"/>
  <c r="C50" i="51"/>
  <c r="D50" i="51" s="1"/>
  <c r="B50" i="51"/>
  <c r="D49" i="51"/>
  <c r="C49" i="51"/>
  <c r="B49" i="51"/>
  <c r="A48" i="51"/>
  <c r="D46" i="51"/>
  <c r="C46" i="51"/>
  <c r="B46" i="51"/>
  <c r="A46" i="51"/>
  <c r="D45" i="51"/>
  <c r="C45" i="51"/>
  <c r="B45" i="51"/>
  <c r="A45" i="51"/>
  <c r="D44" i="51"/>
  <c r="C44" i="51"/>
  <c r="B44" i="51"/>
  <c r="A44" i="51"/>
  <c r="D41" i="51"/>
  <c r="C41" i="51"/>
  <c r="B41" i="51"/>
  <c r="C40" i="51"/>
  <c r="D40" i="51" s="1"/>
  <c r="B40" i="51"/>
  <c r="C39" i="51"/>
  <c r="D39" i="51" s="1"/>
  <c r="B39" i="51"/>
  <c r="C38" i="51"/>
  <c r="D38" i="51" s="1"/>
  <c r="B38" i="51"/>
  <c r="D37" i="51"/>
  <c r="C37" i="51"/>
  <c r="B37" i="51"/>
  <c r="C36" i="51"/>
  <c r="D36" i="51" s="1"/>
  <c r="B36" i="51"/>
  <c r="C35" i="51"/>
  <c r="D35" i="51" s="1"/>
  <c r="B35" i="51"/>
  <c r="C34" i="51"/>
  <c r="D34" i="51" s="1"/>
  <c r="B34" i="51"/>
  <c r="A33" i="51"/>
  <c r="C31" i="51"/>
  <c r="D31" i="51" s="1"/>
  <c r="B31" i="51"/>
  <c r="A31" i="51"/>
  <c r="C30" i="51"/>
  <c r="D30" i="51" s="1"/>
  <c r="B30" i="51"/>
  <c r="A30" i="51"/>
  <c r="A29" i="51"/>
  <c r="C27" i="51"/>
  <c r="D27" i="51" s="1"/>
  <c r="B27" i="51"/>
  <c r="A27" i="51"/>
  <c r="C26" i="51"/>
  <c r="D26" i="51" s="1"/>
  <c r="B26" i="51"/>
  <c r="A26" i="51"/>
  <c r="D25" i="51"/>
  <c r="B25" i="51"/>
  <c r="A25" i="51"/>
  <c r="D24" i="51"/>
  <c r="B24" i="51"/>
  <c r="A24" i="51"/>
  <c r="D23" i="51"/>
  <c r="C23" i="51"/>
  <c r="B23" i="51"/>
  <c r="A23" i="51"/>
  <c r="A22" i="51"/>
  <c r="D20" i="51"/>
  <c r="C20" i="51"/>
  <c r="B20" i="51"/>
  <c r="A20" i="51"/>
  <c r="D19" i="51"/>
  <c r="C19" i="51"/>
  <c r="B19" i="51"/>
  <c r="A19" i="51"/>
  <c r="D16" i="51"/>
  <c r="C16" i="51"/>
  <c r="B16" i="51"/>
  <c r="D15" i="51"/>
  <c r="C15" i="51"/>
  <c r="B15" i="51"/>
  <c r="C14" i="51"/>
  <c r="D14" i="51" s="1"/>
  <c r="B14" i="51"/>
  <c r="E9" i="51"/>
  <c r="C9" i="51"/>
  <c r="D9" i="51" s="1"/>
  <c r="B9" i="51"/>
  <c r="A9" i="51"/>
  <c r="I8" i="51"/>
  <c r="E8" i="51"/>
  <c r="C8" i="51"/>
  <c r="D8" i="51" s="1"/>
  <c r="B8" i="51"/>
  <c r="A8" i="51"/>
  <c r="I7" i="51"/>
  <c r="E7" i="51"/>
  <c r="D7" i="51"/>
  <c r="G7" i="51" s="1"/>
  <c r="C7" i="51"/>
  <c r="B7" i="51"/>
  <c r="A7" i="51"/>
  <c r="I6" i="51"/>
  <c r="E6" i="51"/>
  <c r="D6" i="51" s="1"/>
  <c r="C6" i="51"/>
  <c r="B6" i="51"/>
  <c r="A6" i="51"/>
  <c r="D5" i="51"/>
  <c r="H5" i="51" s="1"/>
  <c r="C5" i="51"/>
  <c r="B5" i="51"/>
  <c r="A5" i="51"/>
  <c r="G9" i="51" l="1"/>
  <c r="H9" i="51"/>
  <c r="F9" i="51"/>
  <c r="H6" i="51"/>
  <c r="F6" i="51"/>
  <c r="G6" i="51"/>
  <c r="F8" i="51"/>
  <c r="H8" i="51"/>
  <c r="G8" i="51"/>
  <c r="G5" i="51"/>
  <c r="F7" i="51"/>
  <c r="H7" i="51"/>
  <c r="F5" i="51"/>
  <c r="D23" i="13"/>
  <c r="E12" i="13" l="1"/>
  <c r="D9" i="13"/>
</calcChain>
</file>

<file path=xl/sharedStrings.xml><?xml version="1.0" encoding="utf-8"?>
<sst xmlns="http://schemas.openxmlformats.org/spreadsheetml/2006/main" count="812" uniqueCount="414">
  <si>
    <t>-</t>
  </si>
  <si>
    <t>Ασφάλεια</t>
  </si>
  <si>
    <t>Άνεση</t>
  </si>
  <si>
    <t>Πακέτα Προαιρετικού Εξοπλισμού</t>
  </si>
  <si>
    <t>Diesel</t>
  </si>
  <si>
    <t>s</t>
  </si>
  <si>
    <t>Λειτουργικότητα</t>
  </si>
  <si>
    <t>Διάφορα</t>
  </si>
  <si>
    <t>N34</t>
  </si>
  <si>
    <t>Ηλεκτρικοί/Θερμαινόμενοι εξωτερικοί καθρέπτες στο χρώμα αμαξώματος</t>
  </si>
  <si>
    <t>Air condition</t>
  </si>
  <si>
    <t>Εσωτερικό</t>
  </si>
  <si>
    <t>Ηλεκτρονικό πρόγραμμα ευστάθειας (ESP)</t>
  </si>
  <si>
    <t>Αναδιπλούμενη πλάτη πίσω καθισμάτων 60/40</t>
  </si>
  <si>
    <t>Προεγκατάσταση ISOFIX για παιδικό κάθισμα στις 2 εξωτερικές πίσω θέσεις</t>
  </si>
  <si>
    <t>Σύστημα αποσπώμενων πεντάλ</t>
  </si>
  <si>
    <t>Χειρολαβές θυρών στο χρώμα του αμαξώματος</t>
  </si>
  <si>
    <t>Τηλεσκοπική και καθ' ύψος ρύθμιση τιμονιού</t>
  </si>
  <si>
    <t>AER</t>
  </si>
  <si>
    <t>DBU</t>
  </si>
  <si>
    <t>T3U</t>
  </si>
  <si>
    <t>CJ2</t>
  </si>
  <si>
    <t>AYC</t>
  </si>
  <si>
    <t>AQP</t>
  </si>
  <si>
    <t>Ηλεκτρικά παράθυρα, πίσω</t>
  </si>
  <si>
    <t>CF5</t>
  </si>
  <si>
    <t>UD5</t>
  </si>
  <si>
    <t>Κωδικός</t>
  </si>
  <si>
    <t>9BR</t>
  </si>
  <si>
    <t>9M2</t>
  </si>
  <si>
    <t>Οι τιμές που αναφέρονται στον παρόντα τιμοκατάλογο αποτελούν συνιστώμενες λιανικές τιμές. Εναπόκειται στην απόλυτη διακριτική ευχέρεια 
του κάθε Διανομέα να προσδιορίσει την τελική λιανική τιμή κάθε πελάτη για κάθε μοντέλο αυτοκινήτου, με βάση την συγκεκριμένη εμπορική συναλλαγή και την εμπορική πολιτική κάθε Διανομέα.</t>
  </si>
  <si>
    <t>Μοντέλο</t>
  </si>
  <si>
    <t>Τέλος
ταξινόμησης</t>
  </si>
  <si>
    <t>Ανάπηροι</t>
  </si>
  <si>
    <t>Πολύτεκνοι</t>
  </si>
  <si>
    <t>Πρεσβείες</t>
  </si>
  <si>
    <t>Τέλος ταξινόμησης</t>
  </si>
  <si>
    <t>Ζάντες &amp; Ελαστικά</t>
  </si>
  <si>
    <t>Χρώματα Αμαξώματος</t>
  </si>
  <si>
    <t>o</t>
  </si>
  <si>
    <t>Εξοπλισμός</t>
  </si>
  <si>
    <t>Εξωτερική Εμφάνιση</t>
  </si>
  <si>
    <t>D75</t>
  </si>
  <si>
    <t>Κιτ επισκευής ελαστικών</t>
  </si>
  <si>
    <t>FX3</t>
  </si>
  <si>
    <t>C99</t>
  </si>
  <si>
    <t>Απενεργοποίηση εμπρός και πλευρικού αερόσακου, συνοδηγού</t>
  </si>
  <si>
    <t>AJC</t>
  </si>
  <si>
    <t>AHN</t>
  </si>
  <si>
    <t>ABS με δισκόφρενα  εμπρός/πίσω</t>
  </si>
  <si>
    <t>TSQ</t>
  </si>
  <si>
    <t>J71</t>
  </si>
  <si>
    <t>C67</t>
  </si>
  <si>
    <t>AH3</t>
  </si>
  <si>
    <t>AG5</t>
  </si>
  <si>
    <t xml:space="preserve">Ηλεκτρικά παράθυρα εμπρός </t>
  </si>
  <si>
    <t>AXG / AEF</t>
  </si>
  <si>
    <t>N37</t>
  </si>
  <si>
    <t>TSP</t>
  </si>
  <si>
    <t>A64</t>
  </si>
  <si>
    <t>Διπλοί προεντατήρες στις εμπρός ζώνες ασφαλείας</t>
  </si>
  <si>
    <t>Πακέτο καπνιστού (αναπτήρας &amp; τασάκι)</t>
  </si>
  <si>
    <t>Έκδοση</t>
  </si>
  <si>
    <t>Ταπετσαρία</t>
  </si>
  <si>
    <t>Χρώμα Αμαξώματος</t>
  </si>
  <si>
    <t>GAZ</t>
  </si>
  <si>
    <t>+</t>
  </si>
  <si>
    <t>GEK</t>
  </si>
  <si>
    <t>Power Red</t>
  </si>
  <si>
    <t>GBH</t>
  </si>
  <si>
    <t>GAN</t>
  </si>
  <si>
    <t>Carbon Flash</t>
  </si>
  <si>
    <t>GAR</t>
  </si>
  <si>
    <t>KTI</t>
  </si>
  <si>
    <t>Προσκέφαλα εμπρός ρυθμιζόμενα καθ'ύψος</t>
  </si>
  <si>
    <t>Προτεινόμενη Λιανική Τιμή με όφελος Απόσυρσης</t>
  </si>
  <si>
    <t>T3S</t>
  </si>
  <si>
    <t>K33</t>
  </si>
  <si>
    <t>Σύστημα διατήρησης σταθερής ταχύτητας (Cruise Control) με περιοριστή ταχύτητας</t>
  </si>
  <si>
    <t>Summit White</t>
  </si>
  <si>
    <t>GWJ</t>
  </si>
  <si>
    <t>Deep Sky Blue</t>
  </si>
  <si>
    <t>GWH</t>
  </si>
  <si>
    <t>GNG</t>
  </si>
  <si>
    <t>Σύστημα Παρακολούθησης Πίεσης Ελαστικών (ένδειξη ανά ελαστικό)</t>
  </si>
  <si>
    <t>GWD</t>
  </si>
  <si>
    <t>G6R</t>
  </si>
  <si>
    <t>Infotainment</t>
  </si>
  <si>
    <t>Soft Bronze</t>
  </si>
  <si>
    <t>H06</t>
  </si>
  <si>
    <t>Τρίγωνο (S93199658), φαρμακείο (S93199417), γιλέκο ασφαλείας (S93199829), πυροσβεστήρας (12652AFT940X)</t>
  </si>
  <si>
    <t>Business</t>
  </si>
  <si>
    <t>Ρεζέρβα space saver</t>
  </si>
  <si>
    <t xml:space="preserve">Πατάκια Opel </t>
  </si>
  <si>
    <t>Απλό Χρώμα</t>
  </si>
  <si>
    <t>Μεταλλικά χρώματα</t>
  </si>
  <si>
    <t>Βάρη &amp; Διαστάσεις</t>
  </si>
  <si>
    <t>Διαστάσεις οχήματος σε mm</t>
  </si>
  <si>
    <t>Μήκος</t>
  </si>
  <si>
    <t>Πλάτος (+/- εξωτερικούς καθρέπτες)</t>
  </si>
  <si>
    <t>Ύψος (στο απόβαρο)</t>
  </si>
  <si>
    <t>Μεταξόνιο</t>
  </si>
  <si>
    <t>Μετατρόχιο, εμπρός</t>
  </si>
  <si>
    <t>Μετατρόχιο, πίσω</t>
  </si>
  <si>
    <t xml:space="preserve">Κύκλος στροφής σε m </t>
  </si>
  <si>
    <t>Τοίχο - τοίχο</t>
  </si>
  <si>
    <t>Κράσπεδο - κράσπεδο</t>
  </si>
  <si>
    <t xml:space="preserve">Διαστάσεις χώρου αποσκευών σε mm </t>
  </si>
  <si>
    <t>Μήκος χώρου φόρτωσης μέχρι τις πλάτες των πίσω καθισμάτων</t>
  </si>
  <si>
    <t>Μήκος χώρου φόρτωσης με αναδιπλωμένα πίσω καθίσματα</t>
  </si>
  <si>
    <t>Πλάτος μεταξύ των θόλων</t>
  </si>
  <si>
    <t>Χωρητικότητα χώρου αποσκευών σε λίτρα (σύμφωνα με μέθοδο μέτρησης ECIE )</t>
  </si>
  <si>
    <t>Ρεζερβουάρ</t>
  </si>
  <si>
    <t>Ρεζερβουάρ (χωρητικότητα σε λίτρα)</t>
  </si>
  <si>
    <t>Επιδόσεις</t>
  </si>
  <si>
    <t>Κατανάλωση καυσίμου σε lt/100km σύμφωνα με την οδηγία (2004/3/EC)</t>
  </si>
  <si>
    <t>kw (hp)</t>
  </si>
  <si>
    <t>Στην πόλη</t>
  </si>
  <si>
    <t>Εκτός πόλης</t>
  </si>
  <si>
    <t>Μικτός Κύκλος</t>
  </si>
  <si>
    <t>σε g/km</t>
  </si>
  <si>
    <t>6-τάχυτο μηχανικό</t>
  </si>
  <si>
    <t>81 (110)</t>
  </si>
  <si>
    <t>100 (136)</t>
  </si>
  <si>
    <t>Κατηγορία εκπομπών ρύπων</t>
  </si>
  <si>
    <t>Καύσιμο</t>
  </si>
  <si>
    <t>Αριθμός κυλίνδρων</t>
  </si>
  <si>
    <t>Κυβισμός</t>
  </si>
  <si>
    <t>Βάρη και φορτία άξονα σε kg</t>
  </si>
  <si>
    <t>Επιτρεπόμενο συνολικό βάρος</t>
  </si>
  <si>
    <t>Ωφέλιμο φορτίο</t>
  </si>
  <si>
    <t>Επιτρεπόμενο φορτίο εμπρός άξονα</t>
  </si>
  <si>
    <t>Επιτρεπόμενο φορτίο πίσω άξονα</t>
  </si>
  <si>
    <t>Ικανότητα ρυμούλκησης σε kg</t>
  </si>
  <si>
    <t>Κιβώτιο</t>
  </si>
  <si>
    <t>Με φρένο, 12% κλίση</t>
  </si>
  <si>
    <t>Χωρίς φρένο, 12% κλίση</t>
  </si>
  <si>
    <t>EURO 6</t>
  </si>
  <si>
    <t>MT-6</t>
  </si>
  <si>
    <t>Τύπος Ελαστικού</t>
  </si>
  <si>
    <t>C-B</t>
  </si>
  <si>
    <t>71 dB</t>
  </si>
  <si>
    <t>1. Κατάταξη ελαστικού σύμφωνα με τον κανονισμό (EC) 1222/2009.       2. Οι μάρκες των ελαστικών μπορεί να διαφέρουν.</t>
  </si>
  <si>
    <r>
      <t xml:space="preserve">Αποδοτικότητα Καυσίμου Ελαστικού </t>
    </r>
    <r>
      <rPr>
        <vertAlign val="superscript"/>
        <sz val="16"/>
        <color rgb="FF000000"/>
        <rFont val="Opel Sans Condensed"/>
        <family val="2"/>
        <charset val="161"/>
      </rPr>
      <t>1,2</t>
    </r>
  </si>
  <si>
    <r>
      <t xml:space="preserve">Πρόσφυση Ελαστικού σε βρεγμένο οδόστρωμα </t>
    </r>
    <r>
      <rPr>
        <vertAlign val="superscript"/>
        <sz val="16"/>
        <color rgb="FF000000"/>
        <rFont val="Opel Sans Condensed"/>
        <family val="2"/>
        <charset val="161"/>
      </rPr>
      <t>1,2</t>
    </r>
  </si>
  <si>
    <r>
      <t xml:space="preserve">Εξωτερικός Θόρυβος Κύλησης Ελαστικού </t>
    </r>
    <r>
      <rPr>
        <vertAlign val="superscript"/>
        <sz val="16"/>
        <color rgb="FF000000"/>
        <rFont val="Opel Sans Condensed"/>
        <family val="2"/>
        <charset val="161"/>
      </rPr>
      <t>1,2</t>
    </r>
  </si>
  <si>
    <t>Τελική ταχύτητα (km/h)</t>
  </si>
  <si>
    <t>Επιτάχυνση     
0-100 km/h (δευτ.)</t>
  </si>
  <si>
    <t>100 (136) / 
3500-4000</t>
  </si>
  <si>
    <t>0PD69 i061</t>
  </si>
  <si>
    <t>MDQ</t>
  </si>
  <si>
    <t>ZQ2</t>
  </si>
  <si>
    <t>ATH</t>
  </si>
  <si>
    <t>B9K</t>
  </si>
  <si>
    <t>Φώτα ημέρας LED</t>
  </si>
  <si>
    <t xml:space="preserve">Aερόσακοι οδηγού, συνοδηγού, πλευρικοί &amp; οροφής </t>
  </si>
  <si>
    <t>BUSINESS</t>
  </si>
  <si>
    <t>GDC</t>
  </si>
  <si>
    <t>Κινητήρες</t>
  </si>
  <si>
    <t>Excellence</t>
  </si>
  <si>
    <t>Dynamic</t>
  </si>
  <si>
    <t xml:space="preserve">Εκδόσεις/Κινητήρες </t>
  </si>
  <si>
    <t>Gasoline</t>
  </si>
  <si>
    <t>Προτεινόμενη Λιανική Τιμή</t>
  </si>
  <si>
    <t>0BD68 IRI1</t>
  </si>
  <si>
    <t>0BE68 IUI1</t>
  </si>
  <si>
    <t>0BE68 IFF1</t>
  </si>
  <si>
    <t>0BF68 IUI1</t>
  </si>
  <si>
    <t>SRY</t>
  </si>
  <si>
    <t>ZL3</t>
  </si>
  <si>
    <t>Brilliant Χρώμα (GAZ, GBH)</t>
  </si>
  <si>
    <t>Απλό Χρώμα (GEK)</t>
  </si>
  <si>
    <t>Μεταλλικά χρώματα (GAN, GAR, GDB, GDC, GWD, GWH, GWJ, G6R, H06)</t>
  </si>
  <si>
    <t>TAQE</t>
  </si>
  <si>
    <t>TAQG</t>
  </si>
  <si>
    <t>TAQH</t>
  </si>
  <si>
    <t>TAQi</t>
  </si>
  <si>
    <t>TAQJ</t>
  </si>
  <si>
    <t>TAPQ</t>
  </si>
  <si>
    <t>TAQK</t>
  </si>
  <si>
    <t>TAQL</t>
  </si>
  <si>
    <t>Sport καθίσματα εμπρός</t>
  </si>
  <si>
    <t>AE4</t>
  </si>
  <si>
    <t>TAP4</t>
  </si>
  <si>
    <t>AG1</t>
  </si>
  <si>
    <t>Εσωτερικά μαρσπιέ εμπρός θυρών με διακριτικά "Opel"</t>
  </si>
  <si>
    <t>BCX</t>
  </si>
  <si>
    <t>A69</t>
  </si>
  <si>
    <t>SBK</t>
  </si>
  <si>
    <t>Προεντατήρες στις πίσω εξωτερικές ζώνες ασφαλείας</t>
  </si>
  <si>
    <t xml:space="preserve">Ηλεκτρικό χειρόφρενο </t>
  </si>
  <si>
    <t xml:space="preserve">Θήκες στις πλάτες των εμπρός καθισμάτων </t>
  </si>
  <si>
    <t>EA1 / EA2</t>
  </si>
  <si>
    <t>IOB</t>
  </si>
  <si>
    <t>iO6</t>
  </si>
  <si>
    <t>TG5</t>
  </si>
  <si>
    <t>USS</t>
  </si>
  <si>
    <t>Board computer</t>
  </si>
  <si>
    <t>Y67</t>
  </si>
  <si>
    <t xml:space="preserve">Κεντρικό κλείδωμα </t>
  </si>
  <si>
    <t>AU3</t>
  </si>
  <si>
    <t>Δύο αναδιπλούμενα κλειδιά</t>
  </si>
  <si>
    <t>KTF</t>
  </si>
  <si>
    <t>Φωτισμός στο χώρο αποσκευών</t>
  </si>
  <si>
    <t>U25</t>
  </si>
  <si>
    <t>UTJ</t>
  </si>
  <si>
    <t>UK4</t>
  </si>
  <si>
    <t>PWN</t>
  </si>
  <si>
    <t>RM5</t>
  </si>
  <si>
    <t>RM6</t>
  </si>
  <si>
    <t>SBO</t>
  </si>
  <si>
    <t>ο</t>
  </si>
  <si>
    <t>5PC</t>
  </si>
  <si>
    <t>SJQ</t>
  </si>
  <si>
    <t>DWE/DP6</t>
  </si>
  <si>
    <t xml:space="preserve">Προβολείς ομίχλης </t>
  </si>
  <si>
    <t>T4L</t>
  </si>
  <si>
    <t>Σπόιλερ οροφής</t>
  </si>
  <si>
    <t>T43</t>
  </si>
  <si>
    <t>Ηλεκτρική ηλιοροφή</t>
  </si>
  <si>
    <t>AKO</t>
  </si>
  <si>
    <t>Φιμέ πίσω &amp; πλαϊνά κρύσταλλα</t>
  </si>
  <si>
    <t>Χρωμιωμένο περίγραμμα επάνω τμήματος πλευρικών παραθύρων</t>
  </si>
  <si>
    <t>BX8</t>
  </si>
  <si>
    <t xml:space="preserve">Όργανα με χρωμιωμένα κυκλικά πλαίσια </t>
  </si>
  <si>
    <t>UFQ</t>
  </si>
  <si>
    <t>Ρυθμιζόμενο κάθισμα οδηγού 6 κατευθύνσεων</t>
  </si>
  <si>
    <t>Ρυθμιζόμενο κάθισμα συνοδηγού 4 κατευθύνσεων</t>
  </si>
  <si>
    <t>AG6</t>
  </si>
  <si>
    <t>Ρυθμιζόμενο κάθισμα συνοδηγού 6 κατευθύνσεων</t>
  </si>
  <si>
    <t>Ηλεκτρική ρύθμιση μέσης 4 κατευθύνσεων, καθίσματος οδηγού</t>
  </si>
  <si>
    <t>AVK</t>
  </si>
  <si>
    <t>UJC</t>
  </si>
  <si>
    <t>Διακόπτης sport λειτουργίας</t>
  </si>
  <si>
    <t>Ηλεκτρικοί/Θερμαινόμενοι &amp; Αναδιπλούμενοι εξωτερικοί καθρέπτες στο χρώμα αμαξώματος</t>
  </si>
  <si>
    <t>DWF/DP6</t>
  </si>
  <si>
    <t>Υπενθύμιση ζώνης ασφαλείας οδηγού/συνοδηγού &amp; πίσω καθισμάτων</t>
  </si>
  <si>
    <t>UHG/UHH/UH5</t>
  </si>
  <si>
    <t>Τρία προσκέφαλα πίσω</t>
  </si>
  <si>
    <t>Σύστημα εισόδου χωρίς κλειδί Open &amp; Start (PEPS)</t>
  </si>
  <si>
    <t>Ζάντες structure 16", ελαστικά 205/55 R16, ECO (RLK)</t>
  </si>
  <si>
    <t xml:space="preserve">Ζάντες αλουμινίου 17", 5-διπλών ακτίνων, ελαστικά 225 / 45 R17 (QLL) </t>
  </si>
  <si>
    <t xml:space="preserve">Ζάντες αλουμινίου 17", 10-ακτίνων, ελαστικά 225 / 45 R17 (QLL) </t>
  </si>
  <si>
    <t xml:space="preserve">Ζάντες αλουμινίου 17", πολλαπλών ακτίνων, ελαστικά 225 / 45 R17 (QLL) </t>
  </si>
  <si>
    <t xml:space="preserve">Ζάντες αλουμινίου 18", Bi-color, ελαστικά 225 / 40 R18  (Q5Y) </t>
  </si>
  <si>
    <t xml:space="preserve">Αισθητήρες παρκαρίσματος, εμπρός / πίσω </t>
  </si>
  <si>
    <t>Ταπετσαρία, ύφασμα Talino/Jet Black</t>
  </si>
  <si>
    <t>Ταπετσαρία, ύφασμα  Talino/Jet Black &amp; Mid Atmosphere</t>
  </si>
  <si>
    <t>Connectivity Pack</t>
  </si>
  <si>
    <t>??????</t>
  </si>
  <si>
    <t>Navi 900 IntelliLink2, BT1, Aux-in, Radio</t>
  </si>
  <si>
    <t>CD, MP3</t>
  </si>
  <si>
    <t>Διπλή θύρα USB πίσω</t>
  </si>
  <si>
    <t>Συνδυασμοί Εξωτερικών Χρωμάτων &amp; Ταπετσαριών</t>
  </si>
  <si>
    <t>Jet Black</t>
  </si>
  <si>
    <t>Talino</t>
  </si>
  <si>
    <t>Ύφασμα</t>
  </si>
  <si>
    <t>μαύρη</t>
  </si>
  <si>
    <t>μαύρη/μπεζ</t>
  </si>
  <si>
    <t>EXCELLENCE</t>
  </si>
  <si>
    <t>Athena</t>
  </si>
  <si>
    <t xml:space="preserve">Ύφασμα/Morrocana </t>
  </si>
  <si>
    <t>Jet Black/
Mid Atmosphere</t>
  </si>
  <si>
    <t>Formula</t>
  </si>
  <si>
    <t xml:space="preserve">Jet Black </t>
  </si>
  <si>
    <t>Jet Black/
Light Neutral</t>
  </si>
  <si>
    <t>Δερμάτινη ταπετσαρία Siena II/Jet Black</t>
  </si>
  <si>
    <t>Siena II</t>
  </si>
  <si>
    <t>Δέρμα</t>
  </si>
  <si>
    <t>Λευκό &amp; Κόκκινο Χρώμα</t>
  </si>
  <si>
    <t>Royal Blue</t>
  </si>
  <si>
    <t>TAQK/QL</t>
  </si>
  <si>
    <t>DYNAMIC</t>
  </si>
  <si>
    <t>GDB</t>
  </si>
  <si>
    <t>Sovereign/Switchblade Silver</t>
  </si>
  <si>
    <t>Coconut</t>
  </si>
  <si>
    <t>Cool Beige</t>
  </si>
  <si>
    <t>Magnetic Silver / Flip Chip</t>
  </si>
  <si>
    <t>Asteroid Grey / Phantom Grey</t>
  </si>
  <si>
    <t>Emerald Green / Carrageen</t>
  </si>
  <si>
    <t>0BE68 CAG1</t>
  </si>
  <si>
    <t xml:space="preserve">Ταπετσαρία, ύφασμα Formula/Jet Black </t>
  </si>
  <si>
    <t xml:space="preserve">Δερμάτινη ταπετσαρία Siena II/Jet Black </t>
  </si>
  <si>
    <t>Εσωτερική εμφάνιση</t>
  </si>
  <si>
    <t>Πακέτο Ορατότητας</t>
  </si>
  <si>
    <t>Πακέτο Υποβοήθησης οδηγού, με κάμερα Opel Eye</t>
  </si>
  <si>
    <t>Συναγερμός (εργοστασιακός)</t>
  </si>
  <si>
    <t>Σύστημα εμπρόσθιου φωτισμός IntelliLux, LED Matrix</t>
  </si>
  <si>
    <t>Προηγμένο σύστημα υποβοήθησης παρκαρίσματος 
(Advanced Park Pilot)</t>
  </si>
  <si>
    <t>Ηλεκτρονικός Διζωνικός Κλιματισμός ECC</t>
  </si>
  <si>
    <t>Light Pack</t>
  </si>
  <si>
    <t>Πακέτο άνεσης καθισμάτων οδηγού/συνοδηγού</t>
  </si>
  <si>
    <t>Καθίσματα AGR, 18 κατευθύνσεων</t>
  </si>
  <si>
    <t>Elegance Pack</t>
  </si>
  <si>
    <t>Τεχνικά Χαρακτηριστικά</t>
  </si>
  <si>
    <t>2042 / 1809</t>
  </si>
  <si>
    <t>Μ/Δ</t>
  </si>
  <si>
    <t>11.5</t>
  </si>
  <si>
    <t>Ύψος στο κατώφλι</t>
  </si>
  <si>
    <t>Πλάτος ανοίγματος</t>
  </si>
  <si>
    <t>Χώρος αποσκευών μόνο*</t>
  </si>
  <si>
    <t>Μέχρι την οροφή με αναδιπλωμένα τα πίσω καθίσματα *</t>
  </si>
  <si>
    <t>*Τιμές με κιτ επισκευής ελαστικών. Αντίστοιχες τιμές με ρεζέρβα space saver 310 &amp; 1150</t>
  </si>
  <si>
    <t>Β 1.0 XFL
(Start &amp; Stop)</t>
  </si>
  <si>
    <t>Β 1.6 DTE
(Start &amp; Stop)</t>
  </si>
  <si>
    <t>Β 1.6 DTH
(Start &amp; Stop)</t>
  </si>
  <si>
    <t>Β 1.6 DTH</t>
  </si>
  <si>
    <t>Αμόλυβδη
RON 95</t>
  </si>
  <si>
    <t>77 (105) / 5500</t>
  </si>
  <si>
    <t>170 / 1800 - 4250</t>
  </si>
  <si>
    <t>81 (110) / 3500</t>
  </si>
  <si>
    <t>300 / 1750 - 2000</t>
  </si>
  <si>
    <t>320 / 2000 - 2250</t>
  </si>
  <si>
    <r>
      <t>Mέγιστη απόδοση ισχύος σε kW (hp) / σαλ</t>
    </r>
    <r>
      <rPr>
        <vertAlign val="superscript"/>
        <sz val="22"/>
        <rFont val="Opel Sans Condensed"/>
        <family val="2"/>
        <charset val="161"/>
      </rPr>
      <t>-1</t>
    </r>
  </si>
  <si>
    <r>
      <t>Mέγιστη ροπή  Nm / σαλ</t>
    </r>
    <r>
      <rPr>
        <vertAlign val="superscript"/>
        <sz val="22"/>
        <rFont val="Opel Sans Condensed"/>
        <family val="2"/>
        <charset val="161"/>
      </rPr>
      <t>-1</t>
    </r>
  </si>
  <si>
    <r>
      <t xml:space="preserve">Απόβαρο συμπ. Οδηγού 
</t>
    </r>
    <r>
      <rPr>
        <sz val="18"/>
        <rFont val="Opel Sans Condensed"/>
        <family val="2"/>
        <charset val="161"/>
      </rPr>
      <t>(σύμφωνα με e4*2007/46*0996-01)</t>
    </r>
  </si>
  <si>
    <t>MT-5</t>
  </si>
  <si>
    <t>AT-6</t>
  </si>
  <si>
    <t xml:space="preserve">Astra </t>
  </si>
  <si>
    <r>
      <t>Εκπομπές CO</t>
    </r>
    <r>
      <rPr>
        <b/>
        <vertAlign val="subscript"/>
        <sz val="22"/>
        <color theme="1"/>
        <rFont val="Opel Sans Condensed"/>
        <family val="2"/>
        <charset val="161"/>
      </rPr>
      <t>2</t>
    </r>
  </si>
  <si>
    <r>
      <t>Όλες οι αριθμητικές τιμές αναφέρονται σε βασικά μοντέλα EU, με στάνταρ εξοπλισμό. Στον υπολογισμό της κατανάλωσης (οδηγία 2004/3/EC) λαμβάνεται υπόψη το απόβαρο του αυτοκινήτου όπως ορίζεται με βάση τον κανονισμό. Ο πρόσθετος εξοπλισμός μπορεί να οδηγήσει σε ελαφρώς μεγαλύτερες τιμές κατανάλωσης και CO</t>
    </r>
    <r>
      <rPr>
        <b/>
        <vertAlign val="subscript"/>
        <sz val="16"/>
        <rFont val="Opel Sans Condensed"/>
        <family val="2"/>
        <charset val="161"/>
      </rPr>
      <t>2</t>
    </r>
    <r>
      <rPr>
        <b/>
        <sz val="16"/>
        <rFont val="Opel Sans Condensed"/>
        <family val="2"/>
        <charset val="161"/>
      </rPr>
      <t xml:space="preserve"> από αυτές που αναφέρονται. Επίσης μπορεί να αυξηθεί το απόβαρο και, σε μερικές περιπτώσεις, τα επιτρεπόμενα φορτία άξονα και το επιτρεπόμενο συνολικό βάρος και αντίστοιχα το μέγιστο επιτρεπόμενο φορτίο τρέιλερ. Σαν αποτέλεσμα, ενδέχεται να μειωθεί η τιμή της τελικής ταχύτητας και να αυξηθούν οι χρόνοι επιτάχυνσης. Οι τιμές επιδόσεων που αναφέρονται επιτυγχάνονται με απόβαρο (χωρίς οδηγό) συν φορτίο 200 κιλών.  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Το CO2 είναι το κύριο αέριο θερμοκηπίου που ευθύνεται για την αύξηση της θερμοκρασίας του πλανήτη.</t>
    </r>
  </si>
  <si>
    <t>5-τάχυτο μηχανικό</t>
  </si>
  <si>
    <t xml:space="preserve">Β 1.0 XFL Start &amp; Stop </t>
  </si>
  <si>
    <t>77 (105)</t>
  </si>
  <si>
    <t xml:space="preserve">Β 1.6 DTE Start &amp; Stop </t>
  </si>
  <si>
    <t>3,9 / 4,0</t>
  </si>
  <si>
    <t>3,1 / 3,3</t>
  </si>
  <si>
    <t>3,4 / 3,5</t>
  </si>
  <si>
    <t>90 / 93</t>
  </si>
  <si>
    <t>4,4 / 4,5</t>
  </si>
  <si>
    <t>3,7 / 3,9</t>
  </si>
  <si>
    <t>99 / 103</t>
  </si>
  <si>
    <t>5,4 / 5,6</t>
  </si>
  <si>
    <t>4,3 / 4,5</t>
  </si>
  <si>
    <t>115 / 119</t>
  </si>
  <si>
    <t>Ετικέτες Ελαστικών - Astra</t>
  </si>
  <si>
    <t>Διάμετρος/Διαδρομή</t>
  </si>
  <si>
    <t>74/77.4</t>
  </si>
  <si>
    <t>79.7/80.1</t>
  </si>
  <si>
    <t>Λόγος συμπίεσης</t>
  </si>
  <si>
    <t>10,4:1</t>
  </si>
  <si>
    <t>16,5:1</t>
  </si>
  <si>
    <t>16,0:1</t>
  </si>
  <si>
    <t>205/55 R 16</t>
  </si>
  <si>
    <t>225/45 R 17</t>
  </si>
  <si>
    <t>225/40 R 18</t>
  </si>
  <si>
    <t>C-A</t>
  </si>
  <si>
    <t>71 - 70 dB</t>
  </si>
  <si>
    <t>C</t>
  </si>
  <si>
    <t>B-A</t>
  </si>
  <si>
    <t>E</t>
  </si>
  <si>
    <t>B</t>
  </si>
  <si>
    <t>70 dB</t>
  </si>
  <si>
    <t>Χειριστήρια ηχοσυστήματος</t>
  </si>
  <si>
    <t>UC3</t>
  </si>
  <si>
    <t>UZ6 - 6 ηχεία 
UDD - οθόνη πληροφόρησης οδηγού 4.2"
US3 - κεραία τύπου "πτερύγιο καρχαρία"
USR - θύρα USB
N34 - δερμάτινο τιμόνι 3-ακτίνων</t>
  </si>
  <si>
    <t>Τιμοκατάλογος MY'16</t>
  </si>
  <si>
    <t>12/10/2015</t>
  </si>
  <si>
    <t xml:space="preserve">Οι αναγραφόμενες τιμές είναι ενδεικτικές και ΔΕΝ συμπεριλαμβάνουν έξοδα ταξινόμησης πινακίδων και τέλη κυκλοφορίας. </t>
  </si>
  <si>
    <t>Οι ανωτέρω τιμές επιβαρύνονται με μεταφορικά αξίας 249 € (συμπεριλαμβανομένου ΦΠΑ).</t>
  </si>
  <si>
    <t>MT6</t>
  </si>
  <si>
    <t>MT5</t>
  </si>
  <si>
    <t>AT6</t>
  </si>
  <si>
    <t>Start &amp; Stop</t>
  </si>
  <si>
    <r>
      <t xml:space="preserve">1.0 Turbo ecoFLEX®  
</t>
    </r>
    <r>
      <rPr>
        <sz val="13"/>
        <color theme="1"/>
        <rFont val="Opel Sans Condensed"/>
        <family val="2"/>
        <charset val="161"/>
      </rPr>
      <t xml:space="preserve">77kW/105 hp </t>
    </r>
  </si>
  <si>
    <r>
      <t>1.6 CDTI 
100</t>
    </r>
    <r>
      <rPr>
        <sz val="13"/>
        <rFont val="Opel Sans Condensed"/>
        <family val="2"/>
        <charset val="161"/>
      </rPr>
      <t>kW/136 hp</t>
    </r>
  </si>
  <si>
    <r>
      <t>1.6 CDTI
100</t>
    </r>
    <r>
      <rPr>
        <sz val="13"/>
        <rFont val="Opel Sans Condensed"/>
        <family val="2"/>
        <charset val="161"/>
      </rPr>
      <t>kW/136 hp</t>
    </r>
  </si>
  <si>
    <r>
      <t xml:space="preserve">1.6 CDTI
</t>
    </r>
    <r>
      <rPr>
        <sz val="13"/>
        <rFont val="Opel Sans Condensed"/>
        <family val="2"/>
        <charset val="161"/>
      </rPr>
      <t>88kW/110 hp</t>
    </r>
  </si>
  <si>
    <t>ΝΕΟ Opel Astra 5-θυρο</t>
  </si>
  <si>
    <r>
      <t xml:space="preserve">Προτεινόμενη
Λιανική Τιμή
</t>
    </r>
    <r>
      <rPr>
        <b/>
        <sz val="25"/>
        <color rgb="FFFF0000"/>
        <rFont val="Opel Sans Condensed"/>
        <family val="2"/>
      </rPr>
      <t>με</t>
    </r>
    <r>
      <rPr>
        <b/>
        <sz val="25"/>
        <color theme="1"/>
        <rFont val="Opel Sans Condensed"/>
        <family val="2"/>
      </rPr>
      <t xml:space="preserve">
Τρίπτυχο, Πατάκια</t>
    </r>
  </si>
  <si>
    <r>
      <t xml:space="preserve">Προτεινόμενη
Λιανική Τιμή
</t>
    </r>
    <r>
      <rPr>
        <b/>
        <sz val="25"/>
        <color rgb="FFFF0000"/>
        <rFont val="Opel Sans Condensed"/>
        <family val="2"/>
      </rPr>
      <t xml:space="preserve">χωρίς </t>
    </r>
    <r>
      <rPr>
        <b/>
        <sz val="25"/>
        <color theme="1"/>
        <rFont val="Opel Sans Condensed"/>
        <family val="2"/>
      </rPr>
      <t xml:space="preserve">
Φόρους,
 Τρίπτυχο, Πατάκια</t>
    </r>
  </si>
  <si>
    <r>
      <t xml:space="preserve">Ειδικές Κατηγορίες
</t>
    </r>
    <r>
      <rPr>
        <b/>
        <sz val="25"/>
        <color rgb="FFFF0000"/>
        <rFont val="Opel Sans Condensed"/>
        <family val="2"/>
      </rPr>
      <t>χωρίς</t>
    </r>
    <r>
      <rPr>
        <b/>
        <sz val="25"/>
        <color theme="1"/>
        <rFont val="Opel Sans Condensed"/>
        <family val="2"/>
      </rPr>
      <t xml:space="preserve"> Τρίπτυχο, Πατάκια</t>
    </r>
  </si>
  <si>
    <r>
      <t xml:space="preserve">Φορολογητέα Αξία (CIF) </t>
    </r>
    <r>
      <rPr>
        <b/>
        <sz val="25"/>
        <color rgb="FFFF0000"/>
        <rFont val="Opel Sans Condensed"/>
        <family val="2"/>
      </rPr>
      <t>=</t>
    </r>
    <r>
      <rPr>
        <b/>
        <sz val="25"/>
        <color theme="1"/>
        <rFont val="Opel Sans Condensed"/>
        <family val="2"/>
      </rPr>
      <t xml:space="preserve"> Εργοστασιακή Αξία (FOB) </t>
    </r>
    <r>
      <rPr>
        <b/>
        <sz val="25"/>
        <color rgb="FFFF0000"/>
        <rFont val="Opel Sans Condensed"/>
        <family val="2"/>
      </rPr>
      <t>+</t>
    </r>
    <r>
      <rPr>
        <b/>
        <sz val="25"/>
        <color theme="1"/>
        <rFont val="Opel Sans Condensed"/>
        <family val="2"/>
      </rPr>
      <t xml:space="preserve"> Ασφάλιστρα </t>
    </r>
    <r>
      <rPr>
        <b/>
        <sz val="25"/>
        <color rgb="FFFF0000"/>
        <rFont val="Opel Sans Condensed"/>
        <family val="2"/>
      </rPr>
      <t>+</t>
    </r>
    <r>
      <rPr>
        <b/>
        <sz val="25"/>
        <color theme="1"/>
        <rFont val="Opel Sans Condensed"/>
        <family val="2"/>
      </rPr>
      <t xml:space="preserve"> Μεταφορικά</t>
    </r>
  </si>
  <si>
    <t>6-τάχυτο αυτόματο</t>
  </si>
  <si>
    <r>
      <t xml:space="preserve">Ταπετσαρία, ύφασμα/Morrocana Athena/Jet Black. </t>
    </r>
    <r>
      <rPr>
        <b/>
        <sz val="30"/>
        <color rgb="FFFF0000"/>
        <rFont val="Opel Sans Condensed"/>
        <family val="2"/>
        <charset val="161"/>
      </rPr>
      <t>Όχι με SRY</t>
    </r>
  </si>
  <si>
    <r>
      <t xml:space="preserve">Ταπετσαρία, ύφασμα/Morrocana Jet Black / Light Neutral. </t>
    </r>
    <r>
      <rPr>
        <b/>
        <sz val="30"/>
        <color rgb="FFFF0000"/>
        <rFont val="Opel Sans Condensed"/>
        <family val="2"/>
        <charset val="161"/>
      </rPr>
      <t>Όχι με SRY</t>
    </r>
  </si>
  <si>
    <r>
      <t xml:space="preserve">Ταπετσαρία, ύφασμα Formula/Jet Black </t>
    </r>
    <r>
      <rPr>
        <b/>
        <sz val="30"/>
        <color rgb="FFFF0000"/>
        <rFont val="Opel Sans Condensed"/>
        <family val="2"/>
        <charset val="161"/>
      </rPr>
      <t>(μόνο με SRY)</t>
    </r>
    <r>
      <rPr>
        <sz val="30"/>
        <color theme="1"/>
        <rFont val="Opel Sans Condensed"/>
        <family val="2"/>
      </rPr>
      <t xml:space="preserve">, με:
</t>
    </r>
    <r>
      <rPr>
        <b/>
        <sz val="30"/>
        <color rgb="FF3333FF"/>
        <rFont val="Opel Sans Condensed"/>
        <family val="2"/>
        <charset val="161"/>
      </rPr>
      <t>- Sport καθίσματα (AE4)</t>
    </r>
  </si>
  <si>
    <r>
      <t xml:space="preserve">Δερμάτινη ταπετσαρία Siena II/Jet Black </t>
    </r>
    <r>
      <rPr>
        <b/>
        <sz val="30"/>
        <color rgb="FFFF0000"/>
        <rFont val="Opel Sans Condensed"/>
        <family val="2"/>
        <charset val="161"/>
      </rPr>
      <t>(μόνο με SRY)</t>
    </r>
    <r>
      <rPr>
        <sz val="30"/>
        <color theme="1"/>
        <rFont val="Opel Sans Condensed"/>
        <family val="2"/>
      </rPr>
      <t xml:space="preserve">, με:
</t>
    </r>
    <r>
      <rPr>
        <b/>
        <sz val="30"/>
        <color rgb="FF3333FF"/>
        <rFont val="Opel Sans Condensed"/>
        <family val="2"/>
        <charset val="161"/>
      </rPr>
      <t>- Sport καθίσματα (AE4)
- Θερμαινόμενα καθίσματα εμπρός/πίσω (KA1/KA6)
- Διπλή θύρα USB πίσω (USS)
- Θερμαινόμενο τιμόνι (UVD)
- Σύστημα πολλαπλών χρήσεων "Power Flex" στην κεντρική κονσόλα (WLi)</t>
    </r>
  </si>
  <si>
    <r>
      <t xml:space="preserve">Ταπετσαρία, ύφασμα Formula/Jet Black. </t>
    </r>
    <r>
      <rPr>
        <b/>
        <sz val="30"/>
        <color rgb="FFFF0000"/>
        <rFont val="Opel Sans Condensed"/>
        <family val="2"/>
        <charset val="161"/>
      </rPr>
      <t>Όχι με SRY</t>
    </r>
  </si>
  <si>
    <r>
      <t xml:space="preserve">Ταπετσαρία, ύφασμα Formula/Jet Black. </t>
    </r>
    <r>
      <rPr>
        <b/>
        <sz val="30"/>
        <color rgb="FFFF0000"/>
        <rFont val="Opel Sans Condensed"/>
        <family val="2"/>
        <charset val="161"/>
      </rPr>
      <t>Μόνο με SRY</t>
    </r>
  </si>
  <si>
    <r>
      <t xml:space="preserve">Δερμάτινη ταπετσαρία Siena II/Jet Black </t>
    </r>
    <r>
      <rPr>
        <b/>
        <sz val="30"/>
        <color rgb="FFFF0000"/>
        <rFont val="Opel Sans Condensed"/>
        <family val="2"/>
        <charset val="161"/>
      </rPr>
      <t>(μόνο με SRY)</t>
    </r>
    <r>
      <rPr>
        <sz val="30"/>
        <color theme="1"/>
        <rFont val="Opel Sans Condensed"/>
        <family val="2"/>
      </rPr>
      <t>, με:</t>
    </r>
    <r>
      <rPr>
        <b/>
        <sz val="30"/>
        <color rgb="FF3333FF"/>
        <rFont val="Opel Sans Condensed"/>
        <family val="2"/>
        <charset val="161"/>
      </rPr>
      <t xml:space="preserve">
- Θερμαινόμενα καθίσματα εμπρός/πίσω (KA1/KA6)
- Διπλή θύρα USB πίσω (USS)
- Θερμαινόμενο τιμόνι (UVD)
- Σύστημα πολλαπλών χρήσεων "Power Flex" στην κεντρική κονσόλα (WLi)</t>
    </r>
  </si>
  <si>
    <r>
      <t xml:space="preserve">Εσωτερική επένδυση οροφής, σε μαύρο. </t>
    </r>
    <r>
      <rPr>
        <b/>
        <sz val="30"/>
        <color rgb="FFFF0000"/>
        <rFont val="Opel Sans Condensed"/>
        <family val="2"/>
        <charset val="161"/>
      </rPr>
      <t>Όχι με CF5</t>
    </r>
  </si>
  <si>
    <r>
      <t xml:space="preserve">Δερμάτινο τιμόνι 3-ακτίνων, με:
</t>
    </r>
    <r>
      <rPr>
        <b/>
        <sz val="30"/>
        <color rgb="FF3333FF"/>
        <rFont val="Opel Sans Condensed"/>
        <family val="2"/>
        <charset val="161"/>
      </rPr>
      <t xml:space="preserve">- Χειριστήρια ηχοσυστήματος (UC3) </t>
    </r>
  </si>
  <si>
    <r>
      <rPr>
        <b/>
        <sz val="30"/>
        <color theme="1"/>
        <rFont val="Opel Sans"/>
        <family val="2"/>
        <charset val="161"/>
      </rPr>
      <t xml:space="preserve">Πακέτο Ορατότητας, </t>
    </r>
    <r>
      <rPr>
        <b/>
        <sz val="30"/>
        <color rgb="FFFF0000"/>
        <rFont val="Opel Sans"/>
        <family val="2"/>
        <charset val="161"/>
      </rPr>
      <t xml:space="preserve">(μόνο με TSP) </t>
    </r>
    <r>
      <rPr>
        <b/>
        <sz val="30"/>
        <color theme="1"/>
        <rFont val="Opel Sans"/>
        <family val="2"/>
        <charset val="161"/>
      </rPr>
      <t>με:</t>
    </r>
    <r>
      <rPr>
        <sz val="30"/>
        <color theme="1"/>
        <rFont val="Opel Sans"/>
        <family val="2"/>
      </rPr>
      <t xml:space="preserve">
</t>
    </r>
    <r>
      <rPr>
        <b/>
        <sz val="30"/>
        <color rgb="FF3333FF"/>
        <rFont val="Opel Sans"/>
        <family val="2"/>
        <charset val="161"/>
      </rPr>
      <t>- Αισθητήρα βροχής (CE1)
- Hλεκτροχρωματικό εσωτερικό καθρέπτη (DD8)
- Αυτόματο φωτισμό με αναγνώριση τούνελ (TTW)</t>
    </r>
  </si>
  <si>
    <r>
      <t>Πίσω ανάρτηση με σύνδεσμο Watt.</t>
    </r>
    <r>
      <rPr>
        <sz val="30"/>
        <color rgb="FFFF0000"/>
        <rFont val="Opel Sans Condensed"/>
        <family val="2"/>
        <charset val="161"/>
      </rPr>
      <t xml:space="preserve"> </t>
    </r>
    <r>
      <rPr>
        <b/>
        <sz val="30"/>
        <color rgb="FFFF0000"/>
        <rFont val="Opel Sans Condensed"/>
        <family val="2"/>
        <charset val="161"/>
      </rPr>
      <t>Μόνο με 1.6, 136hp</t>
    </r>
  </si>
  <si>
    <r>
      <t xml:space="preserve">Συναγερμός (εργοστασιακός), με: 
- </t>
    </r>
    <r>
      <rPr>
        <b/>
        <sz val="30"/>
        <color rgb="FF3333FF"/>
        <rFont val="Opel Sans Condensed"/>
        <family val="2"/>
        <charset val="161"/>
      </rPr>
      <t xml:space="preserve">αισθητήρα παραβίασης &amp; κλίσης αμαξώματος (UTU/UTV)
- Light pack (TSP), </t>
    </r>
    <r>
      <rPr>
        <b/>
        <sz val="30"/>
        <color rgb="FFFF0000"/>
        <rFont val="Opel Sans Condensed"/>
        <family val="2"/>
        <charset val="161"/>
      </rPr>
      <t>για το Business</t>
    </r>
  </si>
  <si>
    <r>
      <t xml:space="preserve">Προηγμένο σύστημα υποβοήθησης παρκαρίσματος (Advanced Park Pilot) </t>
    </r>
    <r>
      <rPr>
        <b/>
        <sz val="30"/>
        <color rgb="FFFF0000"/>
        <rFont val="Opel Sans Condensed"/>
        <family val="2"/>
        <charset val="161"/>
      </rPr>
      <t>(όχι με UD5)</t>
    </r>
    <r>
      <rPr>
        <sz val="30"/>
        <color theme="1"/>
        <rFont val="Opel Sans Condensed"/>
        <family val="2"/>
      </rPr>
      <t xml:space="preserve">, με:
</t>
    </r>
    <r>
      <rPr>
        <b/>
        <sz val="30"/>
        <color rgb="FF3333FF"/>
        <rFont val="Opel Sans Condensed"/>
        <family val="2"/>
        <charset val="161"/>
      </rPr>
      <t>- Προειδοποίηση τυφλού σημείου (UDQ)</t>
    </r>
    <r>
      <rPr>
        <sz val="30"/>
        <color theme="1"/>
        <rFont val="Opel Sans Condensed"/>
        <family val="2"/>
      </rPr>
      <t xml:space="preserve">
</t>
    </r>
    <r>
      <rPr>
        <b/>
        <sz val="30"/>
        <color rgb="FF3333FF"/>
        <rFont val="Opel Sans Condensed"/>
        <family val="2"/>
        <charset val="161"/>
      </rPr>
      <t xml:space="preserve">- Κάμερα οπισθοπορείας (UVC) </t>
    </r>
  </si>
  <si>
    <r>
      <t>Σύστημα εμπρόσθιου φωτισμός IntelliLux, LED Matrix, με:</t>
    </r>
    <r>
      <rPr>
        <sz val="30"/>
        <color theme="1"/>
        <rFont val="Opel Sans"/>
        <family val="2"/>
      </rPr>
      <t xml:space="preserve">
</t>
    </r>
    <r>
      <rPr>
        <b/>
        <sz val="30"/>
        <color rgb="FF3333FF"/>
        <rFont val="Opel Sans"/>
        <family val="2"/>
        <charset val="161"/>
      </rPr>
      <t xml:space="preserve">- Πίσω φώτα LED (UGE) </t>
    </r>
    <r>
      <rPr>
        <b/>
        <sz val="30"/>
        <color theme="1"/>
        <rFont val="Opel Sans"/>
        <family val="2"/>
        <charset val="161"/>
      </rPr>
      <t xml:space="preserve">
</t>
    </r>
    <r>
      <rPr>
        <b/>
        <sz val="30"/>
        <color rgb="FF3333FF"/>
        <rFont val="Opel Sans"/>
        <family val="2"/>
        <charset val="161"/>
      </rPr>
      <t>- Αυτόματη ρύθμιση ύψους προβολέων (TR7)</t>
    </r>
    <r>
      <rPr>
        <b/>
        <sz val="30"/>
        <color theme="1"/>
        <rFont val="Opel Sans"/>
        <family val="2"/>
        <charset val="161"/>
      </rPr>
      <t xml:space="preserve">
</t>
    </r>
    <r>
      <rPr>
        <b/>
        <sz val="30"/>
        <color rgb="FF3333FF"/>
        <rFont val="Opel Sans"/>
        <family val="2"/>
        <charset val="161"/>
      </rPr>
      <t>- AFL (T95)</t>
    </r>
  </si>
  <si>
    <r>
      <t>R 4.0 IntelliLink, BT</t>
    </r>
    <r>
      <rPr>
        <b/>
        <vertAlign val="superscript"/>
        <sz val="30"/>
        <color theme="1"/>
        <rFont val="Opel Sans"/>
        <family val="2"/>
        <charset val="161"/>
      </rPr>
      <t>1</t>
    </r>
    <r>
      <rPr>
        <b/>
        <sz val="30"/>
        <color theme="1"/>
        <rFont val="Opel Sans"/>
        <family val="2"/>
      </rPr>
      <t>, Aux-in, Radio, με οθόνη αφής 7"</t>
    </r>
  </si>
  <si>
    <r>
      <t>Navi 900 IntelliLink</t>
    </r>
    <r>
      <rPr>
        <b/>
        <vertAlign val="superscript"/>
        <sz val="30"/>
        <color theme="1"/>
        <rFont val="Opel Sans"/>
        <family val="2"/>
        <charset val="161"/>
      </rPr>
      <t>2</t>
    </r>
    <r>
      <rPr>
        <b/>
        <sz val="30"/>
        <color theme="1"/>
        <rFont val="Opel Sans"/>
        <family val="2"/>
      </rPr>
      <t>, BT</t>
    </r>
    <r>
      <rPr>
        <b/>
        <vertAlign val="superscript"/>
        <sz val="30"/>
        <color theme="1"/>
        <rFont val="Opel Sans"/>
        <family val="2"/>
        <charset val="161"/>
      </rPr>
      <t>1</t>
    </r>
    <r>
      <rPr>
        <b/>
        <sz val="30"/>
        <color theme="1"/>
        <rFont val="Opel Sans"/>
        <family val="2"/>
      </rPr>
      <t>, Aux-in, Radio, με οθόνη αφής 8"</t>
    </r>
  </si>
  <si>
    <r>
      <t xml:space="preserve">CD, MP3. </t>
    </r>
    <r>
      <rPr>
        <b/>
        <sz val="30"/>
        <color rgb="FFFF0000"/>
        <rFont val="Opel Sans Condensed"/>
        <family val="2"/>
        <charset val="161"/>
      </rPr>
      <t>Μόνο με iO6</t>
    </r>
  </si>
  <si>
    <r>
      <t xml:space="preserve">Διπλή θύρα USB πίσω. </t>
    </r>
    <r>
      <rPr>
        <b/>
        <sz val="30"/>
        <color rgb="FFFF0000"/>
        <rFont val="Opel Sans Condensed"/>
        <family val="2"/>
        <charset val="161"/>
      </rPr>
      <t>Std με δερμάτινες ταπετσαρίες</t>
    </r>
  </si>
  <si>
    <r>
      <rPr>
        <vertAlign val="superscript"/>
        <sz val="30"/>
        <rFont val="Opel Sans Condensed"/>
        <family val="2"/>
        <charset val="161"/>
      </rPr>
      <t>(1)</t>
    </r>
    <r>
      <rPr>
        <sz val="30"/>
        <rFont val="Opel Sans Condensed"/>
        <family val="2"/>
        <charset val="161"/>
      </rPr>
      <t xml:space="preserve">   Λόγω πληθώρας διαθέσιμων κινητών τηλεφώνων, δεν μπορεί να εξασφαλιστεί η συμβατότητα με όλα και συνεπώς δεν υποστηρίζονται όλες οι λειτουργίες από όλα τα κινητά τηλέφωνα.</t>
    </r>
  </si>
  <si>
    <r>
      <rPr>
        <vertAlign val="superscript"/>
        <sz val="30"/>
        <rFont val="Opel Sans Condensed"/>
        <family val="2"/>
        <charset val="161"/>
      </rPr>
      <t>(2)</t>
    </r>
    <r>
      <rPr>
        <sz val="30"/>
        <rFont val="Opel Sans Condensed"/>
        <family val="2"/>
        <charset val="161"/>
      </rPr>
      <t xml:space="preserve"> Τo σύστημα Navi 900 IntelliLink δεν υποστηρίζει φωνητικές εντολές στην Ελληνική γλώσσα</t>
    </r>
  </si>
  <si>
    <r>
      <t xml:space="preserve">Ηλεκτρονικός Διζωνικός Κλιματισμός ECC. </t>
    </r>
    <r>
      <rPr>
        <b/>
        <sz val="30"/>
        <color rgb="FFFF0000"/>
        <rFont val="Opel Sans Condensed"/>
        <family val="2"/>
        <charset val="161"/>
      </rPr>
      <t>Μόνο με TSQ ή ZQ2</t>
    </r>
  </si>
  <si>
    <r>
      <rPr>
        <b/>
        <sz val="30"/>
        <color theme="1"/>
        <rFont val="Opel Sans"/>
        <family val="2"/>
        <charset val="161"/>
      </rPr>
      <t>Light Pack, με:</t>
    </r>
    <r>
      <rPr>
        <sz val="30"/>
        <color theme="1"/>
        <rFont val="Opel Sans"/>
        <family val="2"/>
      </rPr>
      <t xml:space="preserve">
</t>
    </r>
    <r>
      <rPr>
        <b/>
        <sz val="30"/>
        <color rgb="FF3333FF"/>
        <rFont val="Opel Sans"/>
        <family val="2"/>
        <charset val="161"/>
      </rPr>
      <t>- Σκιάδια με φωτιζόμενους καθρέπτες (D6I)
- Φώτα ανάγνωσης, εμπρός/πίσω (C93/TR0)</t>
    </r>
  </si>
  <si>
    <r>
      <rPr>
        <b/>
        <sz val="30"/>
        <color theme="1"/>
        <rFont val="Opel Sans"/>
        <family val="2"/>
        <charset val="161"/>
      </rPr>
      <t>Πακέτο άνεσης καθισμάτων οδηγού/συνοδηγού, με:</t>
    </r>
    <r>
      <rPr>
        <sz val="30"/>
        <color theme="1"/>
        <rFont val="Opel Sans"/>
        <family val="2"/>
      </rPr>
      <t xml:space="preserve">
</t>
    </r>
    <r>
      <rPr>
        <b/>
        <sz val="30"/>
        <color rgb="FF3333FF"/>
        <rFont val="Opel Sans"/>
        <family val="2"/>
        <charset val="161"/>
      </rPr>
      <t xml:space="preserve">- Ρύθμιση καθίσματος οδηγού 8 κατευθύνσεων (AH4). </t>
    </r>
    <r>
      <rPr>
        <b/>
        <sz val="30"/>
        <color rgb="FFFF0000"/>
        <rFont val="Opel Sans"/>
        <family val="2"/>
        <charset val="161"/>
      </rPr>
      <t xml:space="preserve">Όχι με AG1 </t>
    </r>
    <r>
      <rPr>
        <b/>
        <sz val="30"/>
        <color rgb="FF3333FF"/>
        <rFont val="Opel Sans"/>
        <family val="2"/>
        <charset val="161"/>
      </rPr>
      <t xml:space="preserve">
- Ρύθμιση καθίσματος συνοδηγού 8 κατευθύνσεων (A53)
- Ρύθμιση μήκους βάσης καθίσματος οδηγού/συνοδηγού (AHC/AHF)
- Ηλεκτροπνευματική ρύθμιση στήριξης μέσης 4 κατευθύνσεων καθίσματος οδηγού/συνοδηγού (AVK/AVU)
</t>
    </r>
    <r>
      <rPr>
        <b/>
        <sz val="30"/>
        <color rgb="FFFF0000"/>
        <rFont val="Opel Sans"/>
        <family val="2"/>
        <charset val="161"/>
      </rPr>
      <t>Στο Excellence μόνο με TAQi &amp; TAPQ. Στο Dynamic μόνο με TAQL &amp; TAP4</t>
    </r>
  </si>
  <si>
    <r>
      <rPr>
        <b/>
        <sz val="30"/>
        <color theme="1"/>
        <rFont val="Opel Sans"/>
        <family val="2"/>
        <charset val="161"/>
      </rPr>
      <t>Καθίσματα AGR, 18 κατευθύνσεων, με:</t>
    </r>
    <r>
      <rPr>
        <sz val="30"/>
        <color theme="1"/>
        <rFont val="Opel Sans"/>
        <family val="2"/>
      </rPr>
      <t xml:space="preserve">
</t>
    </r>
    <r>
      <rPr>
        <b/>
        <sz val="30"/>
        <color rgb="FF3333FF"/>
        <rFont val="Opel Sans"/>
        <family val="2"/>
        <charset val="161"/>
      </rPr>
      <t xml:space="preserve">- Ηλεκτροπνευματική λειτουργία μασάζ καθίσματος οδηγού (AF6)
- Ηλεκτροπνευματικά ρυθμιζόμενα πλευρικά υποστηρίγματα καθίσματος οδηγού (AHE)
- Λειτουργία μνήμης καθίσματος οδηγού (A74)
- Ενεργό εξαερισμός βάσης και πλάτης καθίσματος οδηγού/συνοδηγού (KU1/KU3)
</t>
    </r>
    <r>
      <rPr>
        <b/>
        <sz val="30"/>
        <color rgb="FFFF0000"/>
        <rFont val="Opel Sans"/>
        <family val="2"/>
        <charset val="161"/>
      </rPr>
      <t>Μόνο με δερμάτινες ταπετσαρίες και μόνο με SRY</t>
    </r>
  </si>
  <si>
    <r>
      <rPr>
        <b/>
        <sz val="30"/>
        <color theme="1"/>
        <rFont val="Opel Sans"/>
        <family val="2"/>
        <charset val="161"/>
      </rPr>
      <t>Elegance Pack, με:</t>
    </r>
    <r>
      <rPr>
        <sz val="30"/>
        <color theme="1"/>
        <rFont val="Opel Sans"/>
        <family val="2"/>
      </rPr>
      <t xml:space="preserve">
</t>
    </r>
    <r>
      <rPr>
        <b/>
        <sz val="30"/>
        <color rgb="FF3333FF"/>
        <rFont val="Opel Sans"/>
        <family val="2"/>
        <charset val="161"/>
      </rPr>
      <t>- Κεντρικό υποβραχιόνιο, εμπρός (DBU)
- Δερμάτινο τιμόνι 3-ακτίνων (N34)</t>
    </r>
  </si>
  <si>
    <r>
      <t xml:space="preserve">Κεντρικό υποβραχιόνιο, εμπρός. </t>
    </r>
    <r>
      <rPr>
        <b/>
        <sz val="30"/>
        <color rgb="FFFF0000"/>
        <rFont val="Opel Sans Condensed"/>
        <family val="2"/>
        <charset val="161"/>
      </rPr>
      <t xml:space="preserve">Στο Business μόνο ως τμήμα του ZL3  </t>
    </r>
  </si>
  <si>
    <t>Προσοχή: Τα τέλη ταξινόμησης που παρατίθενται υπολογίστηκαν επί της τιμολογιακής αξίας του βασικού μοντέλου (με τον βασικό εργοστασιακό εξοπλισμό).
Σε περίπτωση επιλογής από τον πελάτη πρόσθετου εξοπλισμού, που είναι δυνατόν να ενσωματωθεί και του οποίου οι τιμολογιακές αξίες αναφέρονται παραπάνω, τα τέλη ταξινόμησης θα επαναϋπολογιστούν επί της νέας τιμολογιακής αξίας του αυτοκινήτου, όπως θα διαμορφούται μετά την προσθήκη του πρόσθετου εξοπλισμού. Η Εταιρεία και οι Διανομείς της επιφυλάσσουν και διατηρούν κάθε δικαίωμα να επιβαρύνουν τον τελικό καταναλωτή με οποιοδήποτε πρόσθετο τέλος ταξινόμησης που θα προκύψει από την επιλογή πρόσθετου εξοπλισμού σύμφωνα με την παραγγελία του.</t>
  </si>
  <si>
    <r>
      <t xml:space="preserve">UW4 - 4 ηχεία </t>
    </r>
    <r>
      <rPr>
        <b/>
        <sz val="30"/>
        <color rgb="FFFF0000"/>
        <rFont val="Opel Sans Condensed"/>
        <family val="2"/>
        <charset val="161"/>
      </rPr>
      <t>(Business)</t>
    </r>
    <r>
      <rPr>
        <b/>
        <sz val="30"/>
        <color rgb="FF3333FF"/>
        <rFont val="Opel Sans Condensed"/>
        <family val="2"/>
        <charset val="161"/>
      </rPr>
      <t xml:space="preserve">
UZ6 - 6 ηχεία </t>
    </r>
    <r>
      <rPr>
        <b/>
        <sz val="30"/>
        <color rgb="FFFF0000"/>
        <rFont val="Opel Sans Condensed"/>
        <family val="2"/>
        <charset val="161"/>
      </rPr>
      <t>(Excellence &amp; Dynamic)</t>
    </r>
    <r>
      <rPr>
        <b/>
        <sz val="30"/>
        <color rgb="FF3333FF"/>
        <rFont val="Opel Sans Condensed"/>
        <family val="2"/>
        <charset val="161"/>
      </rPr>
      <t xml:space="preserve">
UDC - οθόνη πληροφόρησης οδηγού 3.5" 
U91 - κεραία οροφής
USR - θύρα USB</t>
    </r>
  </si>
  <si>
    <r>
      <rPr>
        <b/>
        <sz val="30"/>
        <color theme="1"/>
        <rFont val="Opel Sans"/>
        <family val="2"/>
        <charset val="161"/>
      </rPr>
      <t>Πακέτο Υποβοήθησης οδηγού, με κάμερα Opel Eye:</t>
    </r>
    <r>
      <rPr>
        <sz val="30"/>
        <color theme="1"/>
        <rFont val="Opel Sans"/>
        <family val="2"/>
      </rPr>
      <t xml:space="preserve">
</t>
    </r>
    <r>
      <rPr>
        <b/>
        <sz val="30"/>
        <color rgb="FF3333FF"/>
        <rFont val="Opel Sans"/>
        <family val="2"/>
        <charset val="161"/>
      </rPr>
      <t xml:space="preserve">- Προειδοποίηση εμπρόσθιας σύγκρουσης (UEU)
- Ένδειξη απόστασης προπορευόμενου οχήματος (UE4)
- Υποβοήθηση διατήρησης πορείας στη λωρίδα κυκλοφορίας (UHX)
- Αναγνώριση επικείμενης σύγκρουσης με λειτουργία περιορισμού σύγκρουσης χαμηλής ταχύτητας (UHY)
- Αναγνώριση σημάτων κυκλοφορίας (UVX)
- Πακέτο Ορατότητας (TSQ)
- Αυτόματη ρύθμιση προβολέων (UVG) </t>
    </r>
    <r>
      <rPr>
        <b/>
        <sz val="30"/>
        <color rgb="FFFF0000"/>
        <rFont val="Opel Sans"/>
        <family val="2"/>
        <charset val="161"/>
      </rPr>
      <t>(μόνο με T4L)</t>
    </r>
  </si>
  <si>
    <t>5,1 / 5,2</t>
  </si>
  <si>
    <t>3,8 / 3,9</t>
  </si>
  <si>
    <t>4,3 / 4,4</t>
  </si>
  <si>
    <t>99 / 102</t>
  </si>
  <si>
    <t>(οι χαμηλότερες τιμές αφορούν ζάντες 16")</t>
  </si>
  <si>
    <t xml:space="preserve">Β 1.6 DTH Start &amp; Stop  </t>
  </si>
  <si>
    <t xml:space="preserve">Β 1.6 DTH </t>
  </si>
  <si>
    <t>Προτεινόμενη
Λιανική Τιμή
με Φόρους</t>
  </si>
  <si>
    <t>Προτεινόμενη
Λιανική Τιμή
χωρίς Φόρους</t>
  </si>
  <si>
    <t>Εργοστασιακή Αξία (FOB) + Ασφάλιστρα</t>
  </si>
  <si>
    <t>Τιμές με όφελος Απόσυρσης</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</si>
</sst>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2]\ #,##0"/>
    <numFmt numFmtId="170" formatCode="&quot;R$&quot;\ #,##0_);[Red]\(&quot;R$&quot;\ #,##0\)"/>
    <numFmt numFmtId="171" formatCode="&quot;R$&quot;\ #,##0.00_);[Red]\(&quot;R$&quot;\ #,##0.00\)"/>
    <numFmt numFmtId="172" formatCode="#,##0\ [$€-408]"/>
    <numFmt numFmtId="173" formatCode="[$€-2]\ #,##0;[Red]\-[$€-2]\ #,##0"/>
    <numFmt numFmtId="174" formatCode="[$-408]d\ mmmm\ yyyy;@"/>
    <numFmt numFmtId="175" formatCode="#,##0.00\ [$€-408]"/>
    <numFmt numFmtId="176" formatCode="#,##0\ [$€-1]"/>
    <numFmt numFmtId="177" formatCode="00"/>
    <numFmt numFmtId="178" formatCode="0.000"/>
    <numFmt numFmtId="179" formatCode="0.0"/>
    <numFmt numFmtId="180" formatCode="0.0000"/>
  </numFmts>
  <fonts count="93">
    <font>
      <sz val="10"/>
      <name val="Verdana"/>
    </font>
    <font>
      <sz val="11"/>
      <color theme="1"/>
      <name val="Calibri"/>
      <family val="2"/>
      <charset val="161"/>
      <scheme val="minor"/>
    </font>
    <font>
      <sz val="11"/>
      <color theme="1"/>
      <name val="Calibri"/>
      <family val="2"/>
      <charset val="161"/>
      <scheme val="minor"/>
    </font>
    <font>
      <b/>
      <sz val="10"/>
      <name val="Verdana"/>
      <family val="2"/>
    </font>
    <font>
      <sz val="10"/>
      <name val="Verdana"/>
      <family val="2"/>
    </font>
    <font>
      <sz val="8"/>
      <name val="Opel Sans Bold"/>
    </font>
    <font>
      <sz val="10"/>
      <name val="Opel Sans"/>
      <family val="2"/>
    </font>
    <font>
      <sz val="10"/>
      <name val="Arial"/>
      <family val="2"/>
    </font>
    <font>
      <sz val="11"/>
      <name val="돋움"/>
      <family val="3"/>
    </font>
    <font>
      <sz val="10"/>
      <name val="Arial"/>
      <family val="2"/>
      <charset val="161"/>
    </font>
    <font>
      <i/>
      <sz val="10"/>
      <name val="Helv"/>
    </font>
    <font>
      <sz val="10"/>
      <name val="MS Sans Serif"/>
      <family val="2"/>
      <charset val="161"/>
    </font>
    <font>
      <sz val="10"/>
      <name val="Arial"/>
      <family val="2"/>
    </font>
    <font>
      <b/>
      <sz val="20"/>
      <name val="Opel Sans"/>
      <family val="2"/>
    </font>
    <font>
      <sz val="16"/>
      <name val="Opel Sans"/>
      <family val="2"/>
    </font>
    <font>
      <b/>
      <sz val="11"/>
      <name val="Opel Sans"/>
      <family val="2"/>
      <charset val="161"/>
    </font>
    <font>
      <sz val="10"/>
      <name val="MS Sans Serif"/>
      <family val="2"/>
    </font>
    <font>
      <sz val="10"/>
      <name val="Helv"/>
    </font>
    <font>
      <sz val="8.1999999999999993"/>
      <name val="Arial"/>
      <family val="2"/>
    </font>
    <font>
      <sz val="10"/>
      <color theme="1"/>
      <name val="Opel Sans"/>
      <family val="2"/>
    </font>
    <font>
      <sz val="9"/>
      <color rgb="FF0C03BD"/>
      <name val="Opel Sans"/>
      <family val="2"/>
    </font>
    <font>
      <sz val="12"/>
      <name val="Opel Sans Condensed"/>
      <family val="2"/>
    </font>
    <font>
      <sz val="10"/>
      <name val="Verdana"/>
      <family val="2"/>
      <charset val="161"/>
    </font>
    <font>
      <sz val="10"/>
      <name val="Opel Sans Condensed"/>
      <family val="2"/>
    </font>
    <font>
      <b/>
      <sz val="10"/>
      <name val="Opel Sans Condensed"/>
      <family val="2"/>
    </font>
    <font>
      <b/>
      <sz val="16"/>
      <color theme="1"/>
      <name val="Opel Sans"/>
      <family val="2"/>
    </font>
    <font>
      <b/>
      <sz val="22"/>
      <color indexed="9"/>
      <name val="Opel Sans Condensed"/>
      <family val="2"/>
      <charset val="161"/>
    </font>
    <font>
      <sz val="10"/>
      <name val="Opel Sans Condensed"/>
      <family val="2"/>
      <charset val="161"/>
    </font>
    <font>
      <sz val="12"/>
      <name val="Opel Sans Condensed"/>
      <family val="2"/>
      <charset val="161"/>
    </font>
    <font>
      <b/>
      <sz val="7"/>
      <name val="Opel Sans Condensed"/>
      <family val="2"/>
      <charset val="161"/>
    </font>
    <font>
      <sz val="11"/>
      <color theme="1"/>
      <name val="Opel Sans Condensed"/>
      <family val="2"/>
      <charset val="161"/>
    </font>
    <font>
      <b/>
      <sz val="16"/>
      <name val="Opel Sans Condensed"/>
      <family val="2"/>
      <charset val="161"/>
    </font>
    <font>
      <vertAlign val="superscript"/>
      <sz val="16"/>
      <color rgb="FF000000"/>
      <name val="Opel Sans Condensed"/>
      <family val="2"/>
      <charset val="161"/>
    </font>
    <font>
      <sz val="16"/>
      <color theme="1"/>
      <name val="Opel Sans Condensed"/>
      <family val="2"/>
      <charset val="161"/>
    </font>
    <font>
      <sz val="12"/>
      <color rgb="FF000000"/>
      <name val="Opel Sans Condensed"/>
      <family val="2"/>
      <charset val="161"/>
    </font>
    <font>
      <sz val="16"/>
      <name val="Opel Sans Condensed"/>
      <family val="2"/>
      <charset val="161"/>
    </font>
    <font>
      <sz val="16"/>
      <color indexed="8"/>
      <name val="Opel Sans Condensed"/>
      <family val="2"/>
      <charset val="161"/>
    </font>
    <font>
      <sz val="10"/>
      <color theme="0"/>
      <name val="Opel Sans Condensed"/>
      <family val="2"/>
      <charset val="161"/>
    </font>
    <font>
      <b/>
      <sz val="20"/>
      <color theme="1"/>
      <name val="Opel Sans Condensed"/>
      <family val="2"/>
      <charset val="161"/>
    </font>
    <font>
      <b/>
      <sz val="25"/>
      <color theme="1"/>
      <name val="Opel Sans Condensed"/>
      <family val="2"/>
    </font>
    <font>
      <sz val="25"/>
      <color theme="1"/>
      <name val="Opel Sans Condensed"/>
      <family val="2"/>
    </font>
    <font>
      <b/>
      <sz val="25"/>
      <color theme="1"/>
      <name val="Opel Sans Condensed"/>
      <family val="2"/>
      <charset val="161"/>
    </font>
    <font>
      <sz val="25"/>
      <name val="Opel Sans Condensed"/>
      <family val="2"/>
    </font>
    <font>
      <b/>
      <sz val="25"/>
      <name val="Opel Sans Condensed"/>
      <family val="2"/>
    </font>
    <font>
      <sz val="18"/>
      <name val="Opel Sans Condensed"/>
      <family val="2"/>
      <charset val="161"/>
    </font>
    <font>
      <sz val="25"/>
      <color indexed="8"/>
      <name val="Opel Sans Condensed"/>
      <family val="2"/>
    </font>
    <font>
      <b/>
      <sz val="25"/>
      <color indexed="8"/>
      <name val="Opel Sans Condensed"/>
      <family val="2"/>
    </font>
    <font>
      <b/>
      <sz val="25"/>
      <color indexed="10"/>
      <name val="Opel Sans Condensed"/>
      <family val="2"/>
    </font>
    <font>
      <sz val="25"/>
      <color indexed="10"/>
      <name val="Opel Sans Condensed"/>
      <family val="2"/>
    </font>
    <font>
      <sz val="25"/>
      <color rgb="FF00B0F0"/>
      <name val="Opel Sans Condensed"/>
      <family val="2"/>
    </font>
    <font>
      <b/>
      <sz val="25"/>
      <color rgb="FF00B0F0"/>
      <name val="Opel Sans Condensed"/>
      <family val="2"/>
    </font>
    <font>
      <sz val="25"/>
      <color theme="3" tint="0.39997558519241921"/>
      <name val="Opel Sans Condensed"/>
      <family val="2"/>
    </font>
    <font>
      <i/>
      <sz val="25"/>
      <name val="Opel Sans Condensed"/>
      <family val="2"/>
    </font>
    <font>
      <b/>
      <sz val="22"/>
      <name val="Opel Sans Condensed"/>
      <family val="2"/>
      <charset val="161"/>
    </font>
    <font>
      <b/>
      <sz val="22"/>
      <color theme="1"/>
      <name val="Opel Sans Condensed"/>
      <family val="2"/>
      <charset val="161"/>
    </font>
    <font>
      <sz val="22"/>
      <name val="Opel Sans Condensed"/>
      <family val="2"/>
      <charset val="161"/>
    </font>
    <font>
      <sz val="22"/>
      <color indexed="8"/>
      <name val="Opel Sans Condensed"/>
      <family val="2"/>
      <charset val="161"/>
    </font>
    <font>
      <vertAlign val="superscript"/>
      <sz val="22"/>
      <name val="Opel Sans Condensed"/>
      <family val="2"/>
      <charset val="161"/>
    </font>
    <font>
      <b/>
      <vertAlign val="subscript"/>
      <sz val="22"/>
      <color theme="1"/>
      <name val="Opel Sans Condensed"/>
      <family val="2"/>
      <charset val="161"/>
    </font>
    <font>
      <b/>
      <vertAlign val="subscript"/>
      <sz val="16"/>
      <name val="Opel Sans Condensed"/>
      <family val="2"/>
      <charset val="161"/>
    </font>
    <font>
      <sz val="13"/>
      <name val="Opel Sans Condensed"/>
      <family val="2"/>
      <charset val="161"/>
    </font>
    <font>
      <b/>
      <sz val="15"/>
      <color theme="1"/>
      <name val="Opel Sans Condensed"/>
      <family val="2"/>
      <charset val="161"/>
    </font>
    <font>
      <b/>
      <sz val="13"/>
      <color theme="1"/>
      <name val="Opel Sans Condensed"/>
      <family val="2"/>
      <charset val="161"/>
    </font>
    <font>
      <b/>
      <sz val="17"/>
      <color theme="1"/>
      <name val="Opel Sans Condensed"/>
      <family val="2"/>
      <charset val="161"/>
    </font>
    <font>
      <sz val="17"/>
      <name val="Opel Sans Condensed"/>
      <family val="2"/>
      <charset val="161"/>
    </font>
    <font>
      <b/>
      <sz val="13"/>
      <name val="Opel Sans Condensed"/>
      <family val="2"/>
      <charset val="161"/>
    </font>
    <font>
      <sz val="13"/>
      <color theme="1"/>
      <name val="Opel Sans Condensed"/>
      <family val="2"/>
      <charset val="161"/>
    </font>
    <font>
      <sz val="25"/>
      <color indexed="12"/>
      <name val="Opel Sans Condensed"/>
      <family val="2"/>
    </font>
    <font>
      <sz val="25"/>
      <color rgb="FF052897"/>
      <name val="Opel Sans Condensed"/>
      <family val="2"/>
    </font>
    <font>
      <b/>
      <sz val="25"/>
      <color rgb="FFFF0000"/>
      <name val="Opel Sans Condensed"/>
      <family val="2"/>
    </font>
    <font>
      <b/>
      <sz val="30"/>
      <color theme="1"/>
      <name val="Opel Sans Condensed"/>
      <family val="2"/>
    </font>
    <font>
      <sz val="30"/>
      <color theme="1"/>
      <name val="Opel Sans Condensed"/>
      <family val="2"/>
    </font>
    <font>
      <sz val="30"/>
      <name val="Opel Sans Condensed"/>
      <family val="2"/>
    </font>
    <font>
      <sz val="30"/>
      <color rgb="FFFF0000"/>
      <name val="Opel Sans Condensed"/>
      <family val="2"/>
    </font>
    <font>
      <b/>
      <sz val="30"/>
      <color theme="1"/>
      <name val="Opel Sans Condensed"/>
      <family val="2"/>
      <charset val="161"/>
    </font>
    <font>
      <b/>
      <sz val="30"/>
      <color rgb="FFFF0000"/>
      <name val="Opel Sans Condensed"/>
      <family val="2"/>
      <charset val="161"/>
    </font>
    <font>
      <b/>
      <sz val="30"/>
      <color rgb="FF3333FF"/>
      <name val="Opel Sans Condensed"/>
      <family val="2"/>
      <charset val="161"/>
    </font>
    <font>
      <sz val="30"/>
      <color theme="1"/>
      <name val="Opel Sans Condensed"/>
      <family val="2"/>
      <charset val="161"/>
    </font>
    <font>
      <sz val="30"/>
      <color theme="1"/>
      <name val="Opel Sans"/>
      <family val="2"/>
      <charset val="161"/>
    </font>
    <font>
      <b/>
      <sz val="30"/>
      <color theme="1"/>
      <name val="Opel Sans"/>
      <family val="2"/>
      <charset val="161"/>
    </font>
    <font>
      <b/>
      <sz val="30"/>
      <color rgb="FFFF0000"/>
      <name val="Opel Sans"/>
      <family val="2"/>
      <charset val="161"/>
    </font>
    <font>
      <sz val="30"/>
      <color theme="1"/>
      <name val="Opel Sans"/>
      <family val="2"/>
    </font>
    <font>
      <b/>
      <sz val="30"/>
      <color rgb="FF3333FF"/>
      <name val="Opel Sans"/>
      <family val="2"/>
      <charset val="161"/>
    </font>
    <font>
      <sz val="30"/>
      <color rgb="FFFF0000"/>
      <name val="Opel Sans Condensed"/>
      <family val="2"/>
      <charset val="161"/>
    </font>
    <font>
      <b/>
      <sz val="30"/>
      <color theme="1"/>
      <name val="Opel Sans"/>
      <family val="2"/>
    </font>
    <font>
      <b/>
      <vertAlign val="superscript"/>
      <sz val="30"/>
      <color theme="1"/>
      <name val="Opel Sans"/>
      <family val="2"/>
      <charset val="161"/>
    </font>
    <font>
      <sz val="30"/>
      <name val="Opel Sans Condensed"/>
      <family val="2"/>
      <charset val="161"/>
    </font>
    <font>
      <vertAlign val="superscript"/>
      <sz val="30"/>
      <name val="Opel Sans Condensed"/>
      <family val="2"/>
      <charset val="161"/>
    </font>
    <font>
      <b/>
      <sz val="30"/>
      <name val="Opel Sans Condensed"/>
      <family val="2"/>
    </font>
    <font>
      <sz val="22"/>
      <color rgb="FFFF0000"/>
      <name val="Opel Sans Condensed"/>
      <family val="2"/>
      <charset val="161"/>
    </font>
    <font>
      <b/>
      <sz val="25"/>
      <color theme="0"/>
      <name val="Opel Sans Condensed"/>
      <family val="2"/>
    </font>
    <font>
      <sz val="25"/>
      <color theme="0"/>
      <name val="Opel Sans Condensed"/>
      <family val="2"/>
    </font>
    <font>
      <b/>
      <i/>
      <sz val="25"/>
      <color theme="0"/>
      <name val="Opel Sans Condensed"/>
      <family val="2"/>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249977111117893"/>
        <bgColor indexed="64"/>
      </patternFill>
    </fill>
    <fill>
      <patternFill patternType="solid">
        <fgColor rgb="FFFCC000"/>
        <bgColor indexed="64"/>
      </patternFill>
    </fill>
  </fills>
  <borders count="42">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bottom/>
      <diagonal/>
    </border>
    <border>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diagonal/>
    </border>
    <border>
      <left style="thin">
        <color indexed="9"/>
      </left>
      <right/>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right/>
      <top style="thin">
        <color indexed="9"/>
      </top>
      <bottom/>
      <diagonal/>
    </border>
    <border>
      <left/>
      <right/>
      <top/>
      <bottom style="thin">
        <color indexed="9"/>
      </bottom>
      <diagonal/>
    </border>
    <border>
      <left/>
      <right/>
      <top style="medium">
        <color indexed="9"/>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top style="thin">
        <color theme="0"/>
      </top>
      <bottom/>
      <diagonal/>
    </border>
    <border>
      <left style="thin">
        <color theme="0"/>
      </left>
      <right/>
      <top/>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bottom style="thin">
        <color theme="0"/>
      </bottom>
      <diagonal/>
    </border>
    <border>
      <left style="medium">
        <color auto="1"/>
      </left>
      <right style="thin">
        <color indexed="9"/>
      </right>
      <top style="thin">
        <color indexed="9"/>
      </top>
      <bottom style="thin">
        <color indexed="9"/>
      </bottom>
      <diagonal/>
    </border>
    <border>
      <left style="thin">
        <color indexed="9"/>
      </left>
      <right style="thin">
        <color theme="0"/>
      </right>
      <top style="thin">
        <color indexed="9"/>
      </top>
      <bottom/>
      <diagonal/>
    </border>
    <border>
      <left style="thin">
        <color indexed="9"/>
      </left>
      <right style="thin">
        <color theme="0"/>
      </right>
      <top/>
      <bottom style="thin">
        <color indexed="9"/>
      </bottom>
      <diagonal/>
    </border>
    <border>
      <left style="medium">
        <color auto="1"/>
      </left>
      <right/>
      <top/>
      <bottom style="thin">
        <color indexed="9"/>
      </bottom>
      <diagonal/>
    </border>
    <border>
      <left style="thin">
        <color theme="0"/>
      </left>
      <right/>
      <top style="thin">
        <color indexed="9"/>
      </top>
      <bottom style="thin">
        <color indexed="9"/>
      </bottom>
      <diagonal/>
    </border>
    <border>
      <left/>
      <right style="thin">
        <color theme="0"/>
      </right>
      <top style="thin">
        <color indexed="9"/>
      </top>
      <bottom style="thin">
        <color indexed="9"/>
      </bottom>
      <diagonal/>
    </border>
    <border>
      <left style="thin">
        <color indexed="9"/>
      </left>
      <right/>
      <top style="thin">
        <color indexed="9"/>
      </top>
      <bottom style="thin">
        <color theme="0"/>
      </bottom>
      <diagonal/>
    </border>
    <border>
      <left/>
      <right/>
      <top style="thin">
        <color indexed="9"/>
      </top>
      <bottom style="thin">
        <color theme="0"/>
      </bottom>
      <diagonal/>
    </border>
    <border>
      <left/>
      <right style="thin">
        <color indexed="9"/>
      </right>
      <top style="thin">
        <color indexed="9"/>
      </top>
      <bottom style="thin">
        <color theme="0"/>
      </bottom>
      <diagonal/>
    </border>
    <border>
      <left style="thin">
        <color theme="0"/>
      </left>
      <right/>
      <top/>
      <bottom style="thin">
        <color theme="0"/>
      </bottom>
      <diagonal/>
    </border>
    <border>
      <left style="thin">
        <color theme="0"/>
      </left>
      <right/>
      <top style="thin">
        <color indexed="9"/>
      </top>
      <bottom style="thin">
        <color theme="0"/>
      </bottom>
      <diagonal/>
    </border>
    <border>
      <left/>
      <right style="thin">
        <color theme="0"/>
      </right>
      <top style="thin">
        <color indexed="9"/>
      </top>
      <bottom style="thin">
        <color theme="0"/>
      </bottom>
      <diagonal/>
    </border>
    <border>
      <left style="thin">
        <color indexed="9"/>
      </left>
      <right/>
      <top style="thin">
        <color indexed="9"/>
      </top>
      <bottom/>
      <diagonal/>
    </border>
  </borders>
  <cellStyleXfs count="34">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1"/>
    <xf numFmtId="166" fontId="12" fillId="0" borderId="0" applyFont="0" applyFill="0" applyBorder="0" applyAlignment="0" applyProtection="0"/>
    <xf numFmtId="167" fontId="1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9" fillId="0" borderId="0"/>
    <xf numFmtId="0" fontId="4" fillId="0" borderId="0"/>
    <xf numFmtId="0" fontId="7" fillId="0" borderId="0"/>
    <xf numFmtId="0" fontId="7" fillId="0" borderId="0"/>
    <xf numFmtId="0" fontId="7" fillId="0" borderId="0"/>
    <xf numFmtId="0" fontId="7" fillId="0" borderId="0"/>
    <xf numFmtId="0" fontId="6" fillId="0" borderId="0"/>
    <xf numFmtId="0" fontId="7" fillId="0" borderId="0"/>
    <xf numFmtId="168" fontId="5" fillId="0" borderId="0" applyFill="0" applyBorder="0">
      <alignment horizontal="center" wrapText="1"/>
    </xf>
    <xf numFmtId="0" fontId="17" fillId="1" borderId="1" applyNumberFormat="0" applyAlignment="0" applyProtection="0"/>
    <xf numFmtId="170" fontId="7" fillId="0" borderId="0" applyFont="0" applyFill="0" applyBorder="0" applyAlignment="0" applyProtection="0"/>
    <xf numFmtId="171" fontId="7" fillId="0" borderId="0" applyFont="0" applyFill="0" applyBorder="0" applyAlignment="0" applyProtection="0"/>
    <xf numFmtId="0" fontId="7" fillId="0" borderId="0"/>
    <xf numFmtId="0" fontId="19" fillId="0" borderId="0"/>
    <xf numFmtId="0" fontId="19" fillId="0" borderId="0"/>
    <xf numFmtId="0" fontId="11" fillId="0" borderId="0"/>
    <xf numFmtId="0" fontId="16" fillId="0" borderId="0"/>
    <xf numFmtId="0" fontId="16" fillId="0" borderId="0"/>
    <xf numFmtId="0" fontId="16" fillId="0" borderId="0"/>
    <xf numFmtId="0" fontId="8" fillId="0" borderId="0"/>
    <xf numFmtId="0" fontId="2" fillId="0" borderId="0"/>
    <xf numFmtId="0" fontId="4" fillId="0" borderId="0"/>
    <xf numFmtId="0" fontId="1" fillId="0" borderId="0"/>
    <xf numFmtId="0" fontId="22" fillId="0" borderId="0"/>
  </cellStyleXfs>
  <cellXfs count="298">
    <xf numFmtId="0" fontId="0" fillId="0" borderId="0" xfId="0"/>
    <xf numFmtId="1" fontId="20" fillId="4" borderId="0" xfId="14" applyNumberFormat="1" applyFont="1" applyFill="1" applyBorder="1" applyAlignment="1">
      <alignment horizontal="left" vertical="center" wrapText="1"/>
    </xf>
    <xf numFmtId="0" fontId="15" fillId="4" borderId="5" xfId="0" applyFont="1" applyFill="1" applyBorder="1" applyAlignment="1">
      <alignment horizontal="left" vertical="center" wrapText="1"/>
    </xf>
    <xf numFmtId="0" fontId="0" fillId="4" borderId="0" xfId="0" applyFill="1"/>
    <xf numFmtId="0" fontId="13" fillId="4" borderId="0" xfId="0" applyFont="1" applyFill="1" applyAlignment="1">
      <alignment horizontal="left" indent="2"/>
    </xf>
    <xf numFmtId="174" fontId="14" fillId="4" borderId="0" xfId="0" applyNumberFormat="1" applyFont="1" applyFill="1" applyAlignment="1">
      <alignment horizontal="left" indent="2"/>
    </xf>
    <xf numFmtId="0" fontId="18" fillId="0" borderId="0" xfId="0" applyFont="1"/>
    <xf numFmtId="0" fontId="23" fillId="0" borderId="0" xfId="11" applyFont="1" applyProtection="1">
      <protection locked="0"/>
    </xf>
    <xf numFmtId="0" fontId="23" fillId="2" borderId="2" xfId="11" applyFont="1" applyFill="1" applyBorder="1" applyProtection="1">
      <protection locked="0"/>
    </xf>
    <xf numFmtId="0" fontId="23" fillId="0" borderId="2" xfId="11" applyFont="1" applyFill="1" applyBorder="1" applyProtection="1">
      <protection locked="0"/>
    </xf>
    <xf numFmtId="0" fontId="23" fillId="4" borderId="0" xfId="11" applyFont="1" applyFill="1" applyProtection="1">
      <protection locked="0"/>
    </xf>
    <xf numFmtId="0" fontId="21" fillId="4" borderId="0" xfId="11" applyFont="1" applyFill="1" applyAlignment="1">
      <alignment vertical="top"/>
    </xf>
    <xf numFmtId="0" fontId="24" fillId="4" borderId="0" xfId="2" applyFont="1" applyFill="1" applyProtection="1">
      <protection locked="0"/>
    </xf>
    <xf numFmtId="0" fontId="24" fillId="0" borderId="0" xfId="2" applyFont="1" applyProtection="1">
      <protection locked="0"/>
    </xf>
    <xf numFmtId="0" fontId="15" fillId="4" borderId="0" xfId="0" applyFont="1" applyFill="1" applyBorder="1" applyAlignment="1">
      <alignment wrapText="1"/>
    </xf>
    <xf numFmtId="0" fontId="27" fillId="0" borderId="0" xfId="11" applyFont="1"/>
    <xf numFmtId="0" fontId="27" fillId="4" borderId="0" xfId="11" applyFont="1" applyFill="1"/>
    <xf numFmtId="0" fontId="28" fillId="4" borderId="0" xfId="11" applyFont="1" applyFill="1"/>
    <xf numFmtId="0" fontId="29" fillId="0" borderId="0" xfId="11" applyFont="1" applyAlignment="1">
      <alignment wrapText="1"/>
    </xf>
    <xf numFmtId="0" fontId="30" fillId="0" borderId="0" xfId="32" applyFont="1"/>
    <xf numFmtId="0" fontId="30" fillId="4" borderId="0" xfId="32" applyFont="1" applyFill="1"/>
    <xf numFmtId="0" fontId="35" fillId="4" borderId="0" xfId="11" applyFont="1" applyFill="1"/>
    <xf numFmtId="0" fontId="35" fillId="4" borderId="0" xfId="11" applyFont="1" applyFill="1" applyBorder="1" applyAlignment="1">
      <alignment vertical="top" wrapText="1"/>
    </xf>
    <xf numFmtId="0" fontId="36" fillId="4" borderId="0" xfId="11" applyFont="1" applyFill="1" applyBorder="1" applyAlignment="1">
      <alignment horizontal="center" wrapText="1"/>
    </xf>
    <xf numFmtId="0" fontId="27" fillId="0" borderId="0" xfId="0" applyFont="1"/>
    <xf numFmtId="0" fontId="27" fillId="0" borderId="29" xfId="0" applyFont="1" applyFill="1" applyBorder="1"/>
    <xf numFmtId="0" fontId="27" fillId="0" borderId="2" xfId="0" applyFont="1" applyBorder="1"/>
    <xf numFmtId="0" fontId="37" fillId="4" borderId="0" xfId="0" applyFont="1" applyFill="1" applyBorder="1"/>
    <xf numFmtId="0" fontId="37" fillId="4" borderId="2" xfId="0" applyFont="1" applyFill="1" applyBorder="1"/>
    <xf numFmtId="0" fontId="27" fillId="4" borderId="0" xfId="0" applyFont="1" applyFill="1"/>
    <xf numFmtId="0" fontId="28" fillId="0" borderId="0" xfId="0" applyFont="1"/>
    <xf numFmtId="0" fontId="38" fillId="4" borderId="32" xfId="0" applyFont="1" applyFill="1" applyBorder="1" applyAlignment="1">
      <alignment horizontal="left" vertical="center"/>
    </xf>
    <xf numFmtId="0" fontId="38" fillId="4" borderId="13" xfId="0" applyFont="1" applyFill="1" applyBorder="1" applyAlignment="1">
      <alignment horizontal="left" vertical="center"/>
    </xf>
    <xf numFmtId="0" fontId="38" fillId="4" borderId="0" xfId="0" applyFont="1" applyFill="1" applyBorder="1" applyAlignment="1">
      <alignment horizontal="left" vertical="center"/>
    </xf>
    <xf numFmtId="0" fontId="39" fillId="7" borderId="10" xfId="2" applyFont="1" applyFill="1" applyBorder="1" applyAlignment="1">
      <alignment horizontal="center" vertical="center" wrapText="1"/>
    </xf>
    <xf numFmtId="0" fontId="41" fillId="7" borderId="5" xfId="11" applyFont="1" applyFill="1" applyBorder="1" applyAlignment="1" applyProtection="1">
      <alignment horizontal="center" vertical="center" wrapText="1"/>
      <protection locked="0"/>
    </xf>
    <xf numFmtId="0" fontId="42" fillId="0" borderId="0" xfId="11" applyFont="1" applyProtection="1">
      <protection locked="0"/>
    </xf>
    <xf numFmtId="0" fontId="42" fillId="6" borderId="0" xfId="11" applyFont="1" applyFill="1" applyBorder="1" applyAlignment="1" applyProtection="1">
      <alignment horizontal="center" vertical="center" wrapText="1"/>
      <protection locked="0"/>
    </xf>
    <xf numFmtId="0" fontId="42" fillId="6" borderId="18" xfId="11" applyFont="1" applyFill="1" applyBorder="1" applyAlignment="1" applyProtection="1">
      <alignment horizontal="left" vertical="center" wrapText="1"/>
      <protection locked="0"/>
    </xf>
    <xf numFmtId="0" fontId="42" fillId="0" borderId="0" xfId="11" applyFont="1"/>
    <xf numFmtId="0" fontId="42" fillId="0" borderId="2" xfId="11" applyFont="1" applyBorder="1"/>
    <xf numFmtId="0" fontId="42" fillId="0" borderId="0" xfId="11" applyFont="1" applyBorder="1"/>
    <xf numFmtId="0" fontId="43" fillId="2" borderId="0" xfId="16" applyFont="1" applyFill="1" applyBorder="1" applyAlignment="1">
      <alignment horizontal="centerContinuous" vertical="center"/>
    </xf>
    <xf numFmtId="0" fontId="43" fillId="0" borderId="0" xfId="12" applyFont="1" applyFill="1" applyBorder="1" applyAlignment="1">
      <alignment horizontal="left"/>
    </xf>
    <xf numFmtId="0" fontId="45" fillId="2" borderId="0" xfId="16" applyFont="1" applyFill="1" applyBorder="1" applyAlignment="1">
      <alignment horizontal="center" vertical="center" wrapText="1"/>
    </xf>
    <xf numFmtId="0" fontId="42" fillId="0" borderId="0" xfId="12" applyFont="1" applyFill="1" applyBorder="1"/>
    <xf numFmtId="177" fontId="46" fillId="2" borderId="0" xfId="26" applyNumberFormat="1" applyFont="1" applyFill="1" applyBorder="1" applyAlignment="1">
      <alignment horizontal="center" vertical="center" wrapText="1"/>
    </xf>
    <xf numFmtId="1" fontId="46" fillId="2" borderId="0" xfId="26" applyNumberFormat="1" applyFont="1" applyFill="1" applyBorder="1" applyAlignment="1">
      <alignment horizontal="center" vertical="center" wrapText="1"/>
    </xf>
    <xf numFmtId="0" fontId="43" fillId="2" borderId="0" xfId="16" applyFont="1" applyFill="1" applyBorder="1" applyAlignment="1">
      <alignment horizontal="center" vertical="center"/>
    </xf>
    <xf numFmtId="0" fontId="51" fillId="2" borderId="0" xfId="26" applyFont="1" applyFill="1" applyBorder="1" applyAlignment="1">
      <alignment horizontal="left" vertical="center"/>
    </xf>
    <xf numFmtId="0" fontId="42" fillId="2" borderId="0" xfId="26" applyFont="1" applyFill="1" applyBorder="1" applyAlignment="1">
      <alignment horizontal="center" vertical="center"/>
    </xf>
    <xf numFmtId="0" fontId="43" fillId="0" borderId="0" xfId="22" applyNumberFormat="1" applyFont="1" applyBorder="1" applyAlignment="1">
      <alignment horizontal="center" vertical="center"/>
    </xf>
    <xf numFmtId="0" fontId="47" fillId="0" borderId="0" xfId="22" applyNumberFormat="1" applyFont="1" applyFill="1" applyBorder="1" applyAlignment="1">
      <alignment horizontal="center" vertical="center" wrapText="1"/>
    </xf>
    <xf numFmtId="0" fontId="48" fillId="0" borderId="0" xfId="12" applyFont="1" applyFill="1" applyBorder="1" applyAlignment="1">
      <alignment horizontal="left"/>
    </xf>
    <xf numFmtId="0" fontId="52" fillId="0" borderId="0" xfId="12" applyFont="1" applyFill="1" applyBorder="1" applyAlignment="1">
      <alignment horizontal="center"/>
    </xf>
    <xf numFmtId="0" fontId="42" fillId="0" borderId="0" xfId="26" applyFont="1" applyAlignment="1"/>
    <xf numFmtId="0" fontId="48" fillId="0" borderId="0" xfId="12" applyFont="1" applyAlignment="1"/>
    <xf numFmtId="0" fontId="42" fillId="0" borderId="0" xfId="27" applyFont="1" applyAlignment="1"/>
    <xf numFmtId="0" fontId="42" fillId="0" borderId="0" xfId="12" applyFont="1" applyAlignment="1"/>
    <xf numFmtId="0" fontId="42" fillId="0" borderId="0" xfId="28" applyFont="1" applyFill="1"/>
    <xf numFmtId="0" fontId="42" fillId="0" borderId="0" xfId="12" applyFont="1" applyFill="1"/>
    <xf numFmtId="0" fontId="42" fillId="0" borderId="0" xfId="12" applyFont="1" applyAlignment="1">
      <alignment horizontal="center"/>
    </xf>
    <xf numFmtId="0" fontId="52" fillId="0" borderId="0" xfId="12" applyFont="1" applyAlignment="1">
      <alignment horizontal="center"/>
    </xf>
    <xf numFmtId="0" fontId="42" fillId="0" borderId="0" xfId="12" applyFont="1"/>
    <xf numFmtId="0" fontId="42" fillId="0" borderId="0" xfId="12" applyFont="1" applyBorder="1" applyAlignment="1">
      <alignment horizontal="left"/>
    </xf>
    <xf numFmtId="0" fontId="39" fillId="6" borderId="15" xfId="26" applyFont="1" applyFill="1" applyBorder="1" applyAlignment="1">
      <alignment horizontal="center" vertical="center" wrapText="1"/>
    </xf>
    <xf numFmtId="0" fontId="39" fillId="6" borderId="15" xfId="22" applyFont="1" applyFill="1" applyBorder="1" applyAlignment="1">
      <alignment horizontal="center" vertical="center" wrapText="1"/>
    </xf>
    <xf numFmtId="0" fontId="39" fillId="6" borderId="26" xfId="26" applyFont="1" applyFill="1" applyBorder="1" applyAlignment="1">
      <alignment horizontal="center" vertical="center" wrapText="1"/>
    </xf>
    <xf numFmtId="0" fontId="39" fillId="6" borderId="17" xfId="26" applyFont="1" applyFill="1" applyBorder="1" applyAlignment="1">
      <alignment horizontal="center" vertical="center" wrapText="1"/>
    </xf>
    <xf numFmtId="0" fontId="39" fillId="6" borderId="15" xfId="26" applyFont="1" applyFill="1" applyBorder="1" applyAlignment="1">
      <alignment horizontal="center" vertical="center"/>
    </xf>
    <xf numFmtId="0" fontId="40" fillId="6" borderId="15" xfId="22" applyFont="1" applyFill="1" applyBorder="1" applyAlignment="1">
      <alignment horizontal="left" vertical="center" wrapText="1"/>
    </xf>
    <xf numFmtId="0" fontId="39" fillId="7" borderId="27" xfId="26" applyFont="1" applyFill="1" applyBorder="1" applyAlignment="1">
      <alignment horizontal="left" vertical="center" wrapText="1"/>
    </xf>
    <xf numFmtId="0" fontId="39" fillId="7" borderId="20" xfId="26" applyFont="1" applyFill="1" applyBorder="1" applyAlignment="1">
      <alignment horizontal="center" vertical="center" wrapText="1"/>
    </xf>
    <xf numFmtId="0" fontId="39" fillId="7" borderId="26" xfId="26" applyFont="1" applyFill="1" applyBorder="1" applyAlignment="1">
      <alignment horizontal="center" vertical="center" wrapText="1"/>
    </xf>
    <xf numFmtId="1" fontId="39" fillId="7" borderId="26" xfId="26" applyNumberFormat="1" applyFont="1" applyFill="1" applyBorder="1" applyAlignment="1">
      <alignment horizontal="center" vertical="center"/>
    </xf>
    <xf numFmtId="0" fontId="39" fillId="5" borderId="15" xfId="26" applyFont="1" applyFill="1" applyBorder="1" applyAlignment="1">
      <alignment vertical="center" wrapText="1"/>
    </xf>
    <xf numFmtId="0" fontId="42" fillId="0" borderId="15" xfId="0" applyFont="1" applyBorder="1"/>
    <xf numFmtId="0" fontId="42" fillId="0" borderId="15" xfId="12" applyFont="1" applyFill="1" applyBorder="1"/>
    <xf numFmtId="0" fontId="39" fillId="6" borderId="15" xfId="22" applyNumberFormat="1" applyFont="1" applyFill="1" applyBorder="1" applyAlignment="1">
      <alignment horizontal="center" vertical="center"/>
    </xf>
    <xf numFmtId="0" fontId="43" fillId="2" borderId="15" xfId="16" applyFont="1" applyFill="1" applyBorder="1" applyAlignment="1">
      <alignment horizontal="center" vertical="center"/>
    </xf>
    <xf numFmtId="0" fontId="47" fillId="2" borderId="15" xfId="16" applyFont="1" applyFill="1" applyBorder="1" applyAlignment="1">
      <alignment horizontal="center" vertical="center"/>
    </xf>
    <xf numFmtId="0" fontId="48" fillId="0" borderId="15" xfId="12" applyFont="1" applyFill="1" applyBorder="1"/>
    <xf numFmtId="49" fontId="43" fillId="2" borderId="15" xfId="16" applyNumberFormat="1" applyFont="1" applyFill="1" applyBorder="1" applyAlignment="1">
      <alignment horizontal="center" vertical="center"/>
    </xf>
    <xf numFmtId="0" fontId="49" fillId="0" borderId="15" xfId="0" applyFont="1" applyBorder="1"/>
    <xf numFmtId="0" fontId="50" fillId="2" borderId="15" xfId="16" applyFont="1" applyFill="1" applyBorder="1" applyAlignment="1">
      <alignment horizontal="center" vertical="center"/>
    </xf>
    <xf numFmtId="0" fontId="49" fillId="0" borderId="15" xfId="12" applyFont="1" applyFill="1" applyBorder="1"/>
    <xf numFmtId="0" fontId="27" fillId="0" borderId="0" xfId="11" applyFont="1" applyAlignment="1">
      <alignment vertical="center"/>
    </xf>
    <xf numFmtId="0" fontId="55" fillId="4" borderId="0" xfId="11" applyFont="1" applyFill="1"/>
    <xf numFmtId="0" fontId="55" fillId="0" borderId="0" xfId="11" applyFont="1"/>
    <xf numFmtId="0" fontId="54" fillId="7" borderId="22" xfId="11" applyFont="1" applyFill="1" applyBorder="1" applyAlignment="1">
      <alignment vertical="top" wrapText="1"/>
    </xf>
    <xf numFmtId="0" fontId="54" fillId="7" borderId="23" xfId="11" applyFont="1" applyFill="1" applyBorder="1" applyAlignment="1">
      <alignment horizontal="center" vertical="top" wrapText="1"/>
    </xf>
    <xf numFmtId="0" fontId="55" fillId="6" borderId="15" xfId="11" applyFont="1" applyFill="1" applyBorder="1" applyAlignment="1">
      <alignment vertical="top" wrapText="1"/>
    </xf>
    <xf numFmtId="0" fontId="56" fillId="6" borderId="15" xfId="11" applyFont="1" applyFill="1" applyBorder="1" applyAlignment="1">
      <alignment horizontal="center" wrapText="1"/>
    </xf>
    <xf numFmtId="0" fontId="55" fillId="6" borderId="15" xfId="11" applyFont="1" applyFill="1" applyBorder="1" applyAlignment="1">
      <alignment wrapText="1"/>
    </xf>
    <xf numFmtId="0" fontId="54" fillId="7" borderId="23" xfId="11" applyFont="1" applyFill="1" applyBorder="1" applyAlignment="1">
      <alignment vertical="top" wrapText="1"/>
    </xf>
    <xf numFmtId="0" fontId="54" fillId="7" borderId="15" xfId="11" applyFont="1" applyFill="1" applyBorder="1" applyAlignment="1">
      <alignment horizontal="left" vertical="center" wrapText="1"/>
    </xf>
    <xf numFmtId="0" fontId="54" fillId="7" borderId="15" xfId="11" applyFont="1" applyFill="1" applyBorder="1" applyAlignment="1">
      <alignment horizontal="center" vertical="center" wrapText="1"/>
    </xf>
    <xf numFmtId="0" fontId="55" fillId="6" borderId="15" xfId="11" applyFont="1" applyFill="1" applyBorder="1" applyAlignment="1">
      <alignment vertical="center" wrapText="1"/>
    </xf>
    <xf numFmtId="0" fontId="55" fillId="6" borderId="15" xfId="11" applyFont="1" applyFill="1" applyBorder="1" applyAlignment="1">
      <alignment horizontal="center" vertical="center" wrapText="1"/>
    </xf>
    <xf numFmtId="0" fontId="54" fillId="7" borderId="16" xfId="11" applyFont="1" applyFill="1" applyBorder="1" applyAlignment="1">
      <alignment vertical="center" wrapText="1"/>
    </xf>
    <xf numFmtId="0" fontId="54" fillId="7" borderId="23" xfId="11" applyFont="1" applyFill="1" applyBorder="1" applyAlignment="1">
      <alignment vertical="center" wrapText="1"/>
    </xf>
    <xf numFmtId="0" fontId="54" fillId="7" borderId="22" xfId="11" applyFont="1" applyFill="1" applyBorder="1" applyAlignment="1">
      <alignment wrapText="1"/>
    </xf>
    <xf numFmtId="0" fontId="26" fillId="6" borderId="15" xfId="11" applyFont="1" applyFill="1" applyBorder="1" applyAlignment="1">
      <alignment vertical="center" wrapText="1"/>
    </xf>
    <xf numFmtId="0" fontId="53" fillId="6" borderId="15" xfId="11" applyFont="1" applyFill="1" applyBorder="1" applyAlignment="1">
      <alignment horizontal="center" vertical="center" wrapText="1"/>
    </xf>
    <xf numFmtId="0" fontId="54" fillId="7" borderId="16" xfId="11" applyFont="1" applyFill="1" applyBorder="1" applyAlignment="1">
      <alignment horizontal="center" vertical="top" wrapText="1"/>
    </xf>
    <xf numFmtId="0" fontId="31" fillId="6" borderId="10" xfId="33" applyFont="1" applyFill="1" applyBorder="1" applyAlignment="1">
      <alignment vertical="center" wrapText="1"/>
    </xf>
    <xf numFmtId="3" fontId="31" fillId="6" borderId="2" xfId="33" applyNumberFormat="1" applyFont="1" applyFill="1" applyBorder="1" applyAlignment="1">
      <alignment horizontal="center" vertical="center" wrapText="1"/>
    </xf>
    <xf numFmtId="3" fontId="31" fillId="6" borderId="6" xfId="33" applyNumberFormat="1" applyFont="1" applyFill="1" applyBorder="1" applyAlignment="1">
      <alignment horizontal="center" vertical="center" wrapText="1"/>
    </xf>
    <xf numFmtId="3" fontId="31" fillId="6" borderId="2" xfId="33" applyNumberFormat="1" applyFont="1" applyFill="1" applyBorder="1" applyAlignment="1">
      <alignment horizontal="center" vertical="center"/>
    </xf>
    <xf numFmtId="3" fontId="31" fillId="6" borderId="6" xfId="33" applyNumberFormat="1" applyFont="1" applyFill="1" applyBorder="1" applyAlignment="1">
      <alignment horizontal="center" vertical="center"/>
    </xf>
    <xf numFmtId="174" fontId="25" fillId="4" borderId="0" xfId="0" quotePrefix="1" applyNumberFormat="1" applyFont="1" applyFill="1" applyAlignment="1">
      <alignment horizontal="left" indent="2"/>
    </xf>
    <xf numFmtId="0" fontId="0" fillId="8" borderId="0" xfId="0" applyFill="1" applyBorder="1"/>
    <xf numFmtId="0" fontId="61" fillId="7" borderId="10" xfId="0" applyFont="1" applyFill="1" applyBorder="1" applyAlignment="1">
      <alignment horizontal="center" vertical="center" wrapText="1"/>
    </xf>
    <xf numFmtId="0" fontId="62" fillId="6" borderId="11" xfId="31" applyFont="1" applyFill="1" applyBorder="1" applyAlignment="1">
      <alignment horizontal="center" vertical="center" wrapText="1"/>
    </xf>
    <xf numFmtId="0" fontId="60" fillId="4" borderId="0" xfId="0" applyFont="1" applyFill="1"/>
    <xf numFmtId="0" fontId="64" fillId="4" borderId="0" xfId="0" applyFont="1" applyFill="1"/>
    <xf numFmtId="172" fontId="61" fillId="6" borderId="3" xfId="18" applyNumberFormat="1" applyFont="1" applyFill="1" applyBorder="1" applyAlignment="1">
      <alignment horizontal="center" vertical="center" wrapText="1"/>
    </xf>
    <xf numFmtId="0" fontId="0" fillId="4" borderId="0" xfId="0" applyFill="1" applyAlignment="1">
      <alignment horizontal="left"/>
    </xf>
    <xf numFmtId="0" fontId="67" fillId="0" borderId="0" xfId="13" applyFont="1" applyFill="1"/>
    <xf numFmtId="0" fontId="67" fillId="0" borderId="0" xfId="13" applyFont="1"/>
    <xf numFmtId="0" fontId="67" fillId="4" borderId="2" xfId="13" applyFont="1" applyFill="1" applyBorder="1"/>
    <xf numFmtId="4" fontId="67" fillId="4" borderId="2" xfId="13" applyNumberFormat="1" applyFont="1" applyFill="1" applyBorder="1"/>
    <xf numFmtId="0" fontId="68" fillId="4" borderId="0" xfId="13" applyFont="1" applyFill="1"/>
    <xf numFmtId="175" fontId="68" fillId="4" borderId="0" xfId="13" applyNumberFormat="1" applyFont="1" applyFill="1"/>
    <xf numFmtId="0" fontId="67" fillId="0" borderId="0" xfId="13" applyFont="1" applyFill="1" applyAlignment="1"/>
    <xf numFmtId="0" fontId="67" fillId="0" borderId="0" xfId="13" applyFont="1" applyAlignment="1"/>
    <xf numFmtId="3" fontId="39" fillId="7" borderId="2" xfId="13" applyNumberFormat="1" applyFont="1" applyFill="1" applyBorder="1" applyAlignment="1">
      <alignment horizontal="center" vertical="center" wrapText="1"/>
    </xf>
    <xf numFmtId="3" fontId="43" fillId="6" borderId="6" xfId="13" applyNumberFormat="1" applyFont="1" applyFill="1" applyBorder="1" applyAlignment="1">
      <alignment horizontal="left"/>
    </xf>
    <xf numFmtId="3" fontId="43" fillId="6" borderId="10" xfId="13" applyNumberFormat="1" applyFont="1" applyFill="1" applyBorder="1" applyAlignment="1">
      <alignment horizontal="center"/>
    </xf>
    <xf numFmtId="4" fontId="43" fillId="6" borderId="10" xfId="13" applyNumberFormat="1" applyFont="1" applyFill="1" applyBorder="1" applyAlignment="1">
      <alignment horizontal="center"/>
    </xf>
    <xf numFmtId="175" fontId="43" fillId="6" borderId="2" xfId="13" applyNumberFormat="1" applyFont="1" applyFill="1" applyBorder="1" applyAlignment="1">
      <alignment horizontal="center" wrapText="1"/>
    </xf>
    <xf numFmtId="0" fontId="67" fillId="3" borderId="0" xfId="13" applyFont="1" applyFill="1"/>
    <xf numFmtId="4" fontId="39" fillId="6" borderId="10" xfId="13" applyNumberFormat="1" applyFont="1" applyFill="1" applyBorder="1" applyAlignment="1">
      <alignment horizontal="center"/>
    </xf>
    <xf numFmtId="175" fontId="39" fillId="6" borderId="2" xfId="13" applyNumberFormat="1" applyFont="1" applyFill="1" applyBorder="1" applyAlignment="1">
      <alignment horizontal="center" wrapText="1"/>
    </xf>
    <xf numFmtId="0" fontId="42" fillId="0" borderId="0" xfId="13" applyFont="1" applyFill="1" applyAlignment="1"/>
    <xf numFmtId="0" fontId="42" fillId="0" borderId="0" xfId="13" applyFont="1" applyFill="1"/>
    <xf numFmtId="0" fontId="42" fillId="3" borderId="0" xfId="13" applyFont="1" applyFill="1"/>
    <xf numFmtId="172" fontId="42" fillId="4" borderId="0" xfId="0" applyNumberFormat="1" applyFont="1" applyFill="1"/>
    <xf numFmtId="0" fontId="48" fillId="4" borderId="0" xfId="13" applyFont="1" applyFill="1"/>
    <xf numFmtId="0" fontId="43" fillId="2" borderId="0" xfId="11" applyFont="1" applyFill="1" applyBorder="1" applyAlignment="1">
      <alignment horizontal="left" vertical="top" wrapText="1"/>
    </xf>
    <xf numFmtId="4" fontId="43" fillId="2" borderId="0" xfId="11" applyNumberFormat="1" applyFont="1" applyFill="1" applyBorder="1" applyAlignment="1">
      <alignment horizontal="left" vertical="top" wrapText="1"/>
    </xf>
    <xf numFmtId="0" fontId="68" fillId="0" borderId="0" xfId="13" applyFont="1" applyFill="1"/>
    <xf numFmtId="4" fontId="67" fillId="0" borderId="0" xfId="13" applyNumberFormat="1" applyFont="1" applyFill="1"/>
    <xf numFmtId="4" fontId="67" fillId="0" borderId="0" xfId="13" applyNumberFormat="1" applyFont="1"/>
    <xf numFmtId="0" fontId="68" fillId="0" borderId="0" xfId="13" applyFont="1"/>
    <xf numFmtId="0" fontId="70" fillId="7" borderId="0" xfId="11" applyFont="1" applyFill="1" applyBorder="1" applyAlignment="1">
      <alignment horizontal="left" vertical="center" wrapText="1"/>
    </xf>
    <xf numFmtId="0" fontId="71" fillId="7" borderId="0" xfId="11" applyFont="1" applyFill="1" applyBorder="1" applyAlignment="1">
      <alignment horizontal="left" vertical="center" indent="1"/>
    </xf>
    <xf numFmtId="0" fontId="72" fillId="0" borderId="0" xfId="11" applyFont="1"/>
    <xf numFmtId="0" fontId="73" fillId="0" borderId="3" xfId="0" applyFont="1" applyFill="1" applyBorder="1"/>
    <xf numFmtId="0" fontId="71" fillId="2" borderId="2" xfId="0" applyFont="1" applyFill="1" applyBorder="1"/>
    <xf numFmtId="0" fontId="70" fillId="7" borderId="10" xfId="2" applyFont="1" applyFill="1" applyBorder="1" applyAlignment="1">
      <alignment horizontal="center" vertical="center" wrapText="1"/>
    </xf>
    <xf numFmtId="0" fontId="72" fillId="0" borderId="0" xfId="0" applyFont="1"/>
    <xf numFmtId="0" fontId="74" fillId="7" borderId="6" xfId="0" applyFont="1" applyFill="1" applyBorder="1" applyAlignment="1">
      <alignment horizontal="center" vertical="center"/>
    </xf>
    <xf numFmtId="0" fontId="74" fillId="7" borderId="9" xfId="0" applyFont="1" applyFill="1" applyBorder="1" applyAlignment="1">
      <alignment horizontal="center" vertical="center" wrapText="1"/>
    </xf>
    <xf numFmtId="0" fontId="71" fillId="6" borderId="8" xfId="0" applyFont="1" applyFill="1" applyBorder="1" applyAlignment="1">
      <alignment horizontal="left" vertical="center" wrapText="1"/>
    </xf>
    <xf numFmtId="0" fontId="70" fillId="6" borderId="3" xfId="0" applyFont="1" applyFill="1" applyBorder="1" applyAlignment="1">
      <alignment horizontal="center" vertical="center" wrapText="1"/>
    </xf>
    <xf numFmtId="172" fontId="70" fillId="6" borderId="3" xfId="18" applyNumberFormat="1" applyFont="1" applyFill="1" applyBorder="1" applyAlignment="1">
      <alignment horizontal="center" vertical="center"/>
    </xf>
    <xf numFmtId="169" fontId="70" fillId="6" borderId="2" xfId="0" applyNumberFormat="1" applyFont="1" applyFill="1" applyBorder="1" applyAlignment="1">
      <alignment horizontal="center" vertical="center"/>
    </xf>
    <xf numFmtId="173" fontId="70" fillId="6" borderId="15" xfId="0" applyNumberFormat="1" applyFont="1" applyFill="1" applyBorder="1" applyAlignment="1">
      <alignment horizontal="center" vertical="center"/>
    </xf>
    <xf numFmtId="0" fontId="77" fillId="7" borderId="9" xfId="0" applyFont="1" applyFill="1" applyBorder="1" applyAlignment="1">
      <alignment horizontal="center" vertical="center" wrapText="1"/>
    </xf>
    <xf numFmtId="172" fontId="70" fillId="6" borderId="15" xfId="18" applyNumberFormat="1" applyFont="1" applyFill="1" applyBorder="1" applyAlignment="1">
      <alignment horizontal="center" vertical="center"/>
    </xf>
    <xf numFmtId="0" fontId="72" fillId="4" borderId="0" xfId="0" applyFont="1" applyFill="1"/>
    <xf numFmtId="0" fontId="71" fillId="4" borderId="0" xfId="0" applyFont="1" applyFill="1"/>
    <xf numFmtId="0" fontId="70" fillId="7" borderId="6" xfId="0" applyFont="1" applyFill="1" applyBorder="1" applyAlignment="1">
      <alignment horizontal="center" vertical="center"/>
    </xf>
    <xf numFmtId="0" fontId="78" fillId="6" borderId="8" xfId="0" applyFont="1" applyFill="1" applyBorder="1" applyAlignment="1">
      <alignment horizontal="left" vertical="center" wrapText="1"/>
    </xf>
    <xf numFmtId="0" fontId="79" fillId="6" borderId="8" xfId="0" applyFont="1" applyFill="1" applyBorder="1" applyAlignment="1">
      <alignment horizontal="left" vertical="center" wrapText="1"/>
    </xf>
    <xf numFmtId="0" fontId="84" fillId="6" borderId="8" xfId="0" applyFont="1" applyFill="1" applyBorder="1" applyAlignment="1">
      <alignment horizontal="center" vertical="center" wrapText="1"/>
    </xf>
    <xf numFmtId="0" fontId="79" fillId="4" borderId="8" xfId="0" applyFont="1" applyFill="1" applyBorder="1" applyAlignment="1">
      <alignment horizontal="left" vertical="center" wrapText="1"/>
    </xf>
    <xf numFmtId="0" fontId="84" fillId="4" borderId="8" xfId="0" applyFont="1" applyFill="1" applyBorder="1" applyAlignment="1">
      <alignment horizontal="center" vertical="center" wrapText="1"/>
    </xf>
    <xf numFmtId="173" fontId="70" fillId="4" borderId="0" xfId="0" applyNumberFormat="1" applyFont="1" applyFill="1" applyBorder="1" applyAlignment="1">
      <alignment horizontal="center" vertical="center"/>
    </xf>
    <xf numFmtId="0" fontId="84" fillId="6" borderId="8" xfId="0" applyFont="1" applyFill="1" applyBorder="1" applyAlignment="1">
      <alignment horizontal="left" vertical="center" wrapText="1"/>
    </xf>
    <xf numFmtId="0" fontId="76" fillId="6" borderId="4" xfId="0" applyFont="1" applyFill="1" applyBorder="1" applyAlignment="1">
      <alignment horizontal="left" vertical="center" wrapText="1"/>
    </xf>
    <xf numFmtId="0" fontId="72" fillId="2" borderId="0" xfId="0" applyFont="1" applyFill="1" applyBorder="1" applyAlignment="1">
      <alignment horizontal="left" vertical="center" wrapText="1"/>
    </xf>
    <xf numFmtId="0" fontId="71" fillId="2" borderId="0" xfId="0" applyFont="1" applyFill="1" applyBorder="1" applyAlignment="1">
      <alignment horizontal="left" vertical="center" wrapText="1"/>
    </xf>
    <xf numFmtId="0" fontId="78" fillId="6" borderId="8" xfId="0" applyFont="1" applyFill="1" applyBorder="1" applyAlignment="1">
      <alignment horizontal="left" vertical="top" wrapText="1"/>
    </xf>
    <xf numFmtId="0" fontId="71" fillId="4" borderId="0" xfId="0" applyFont="1" applyFill="1" applyAlignment="1">
      <alignment vertical="top"/>
    </xf>
    <xf numFmtId="0" fontId="88" fillId="4" borderId="0" xfId="2" applyFont="1" applyFill="1"/>
    <xf numFmtId="0" fontId="71" fillId="0" borderId="0" xfId="0" applyFont="1"/>
    <xf numFmtId="0" fontId="88" fillId="0" borderId="0" xfId="2" applyFont="1"/>
    <xf numFmtId="0" fontId="53" fillId="4" borderId="0" xfId="11" applyFont="1" applyFill="1"/>
    <xf numFmtId="0" fontId="89" fillId="6" borderId="15" xfId="11" applyFont="1" applyFill="1" applyBorder="1" applyAlignment="1">
      <alignment horizontal="center" vertical="center" wrapText="1"/>
    </xf>
    <xf numFmtId="179" fontId="89" fillId="6" borderId="15" xfId="11" applyNumberFormat="1" applyFont="1" applyFill="1" applyBorder="1" applyAlignment="1">
      <alignment horizontal="center" vertical="center" wrapText="1"/>
    </xf>
    <xf numFmtId="0" fontId="15" fillId="4" borderId="0" xfId="0" applyFont="1" applyFill="1" applyBorder="1" applyAlignment="1">
      <alignment horizontal="left" vertical="center" wrapText="1"/>
    </xf>
    <xf numFmtId="0" fontId="3" fillId="4" borderId="0" xfId="0" applyFont="1" applyFill="1" applyAlignment="1">
      <alignment horizontal="center"/>
    </xf>
    <xf numFmtId="0" fontId="28" fillId="4" borderId="0" xfId="0" applyFont="1" applyFill="1" applyAlignment="1">
      <alignment horizontal="left" vertical="top" wrapText="1"/>
    </xf>
    <xf numFmtId="0" fontId="63" fillId="7" borderId="12" xfId="0" applyFont="1" applyFill="1" applyBorder="1" applyAlignment="1">
      <alignment horizontal="center" vertical="center" textRotation="90"/>
    </xf>
    <xf numFmtId="0" fontId="63" fillId="7" borderId="0" xfId="0" applyFont="1" applyFill="1" applyBorder="1" applyAlignment="1">
      <alignment horizontal="center" vertical="center" textRotation="90"/>
    </xf>
    <xf numFmtId="0" fontId="65" fillId="6" borderId="3" xfId="0" applyFont="1" applyFill="1" applyBorder="1" applyAlignment="1">
      <alignment horizontal="left" vertical="center" wrapText="1"/>
    </xf>
    <xf numFmtId="0" fontId="65" fillId="6" borderId="11" xfId="0" applyFont="1" applyFill="1" applyBorder="1" applyAlignment="1">
      <alignment horizontal="left" vertical="center" wrapText="1"/>
    </xf>
    <xf numFmtId="0" fontId="60" fillId="6" borderId="41" xfId="0" applyFont="1" applyFill="1" applyBorder="1" applyAlignment="1">
      <alignment horizontal="center" vertical="center" wrapText="1"/>
    </xf>
    <xf numFmtId="0" fontId="60" fillId="6" borderId="9" xfId="0" applyFont="1" applyFill="1" applyBorder="1" applyAlignment="1">
      <alignment horizontal="center" vertical="center" wrapText="1"/>
    </xf>
    <xf numFmtId="0" fontId="62" fillId="6" borderId="3" xfId="31" applyFont="1" applyFill="1" applyBorder="1" applyAlignment="1">
      <alignment horizontal="center" vertical="center" wrapText="1"/>
    </xf>
    <xf numFmtId="0" fontId="62" fillId="6" borderId="11" xfId="31" applyFont="1" applyFill="1" applyBorder="1" applyAlignment="1">
      <alignment horizontal="center" vertical="center" wrapText="1"/>
    </xf>
    <xf numFmtId="0" fontId="35" fillId="4" borderId="0" xfId="0" applyFont="1" applyFill="1" applyAlignment="1">
      <alignment horizontal="left" vertical="top" wrapText="1"/>
    </xf>
    <xf numFmtId="0" fontId="65" fillId="6" borderId="41" xfId="0" applyFont="1" applyFill="1" applyBorder="1" applyAlignment="1">
      <alignment horizontal="center" vertical="center" wrapText="1"/>
    </xf>
    <xf numFmtId="0" fontId="65" fillId="6" borderId="9" xfId="0" applyFont="1" applyFill="1" applyBorder="1" applyAlignment="1">
      <alignment horizontal="center" vertical="center" wrapText="1"/>
    </xf>
    <xf numFmtId="0" fontId="41" fillId="7" borderId="32" xfId="0" applyFont="1" applyFill="1" applyBorder="1" applyAlignment="1">
      <alignment horizontal="left" vertical="center"/>
    </xf>
    <xf numFmtId="0" fontId="41" fillId="7" borderId="13" xfId="0" applyFont="1" applyFill="1" applyBorder="1" applyAlignment="1">
      <alignment horizontal="left" vertical="center"/>
    </xf>
    <xf numFmtId="0" fontId="63" fillId="7" borderId="8" xfId="0" applyFont="1" applyFill="1" applyBorder="1" applyAlignment="1">
      <alignment horizontal="center" vertical="center" textRotation="90"/>
    </xf>
    <xf numFmtId="0" fontId="63" fillId="7" borderId="4" xfId="0" applyFont="1" applyFill="1" applyBorder="1" applyAlignment="1">
      <alignment horizontal="center" vertical="center" textRotation="90"/>
    </xf>
    <xf numFmtId="0" fontId="62" fillId="6" borderId="3" xfId="31" applyFont="1" applyFill="1" applyBorder="1" applyAlignment="1">
      <alignment horizontal="left" vertical="center" wrapText="1"/>
    </xf>
    <xf numFmtId="0" fontId="62" fillId="6" borderId="11" xfId="31" applyFont="1" applyFill="1" applyBorder="1" applyAlignment="1">
      <alignment horizontal="left" vertical="center" wrapText="1"/>
    </xf>
    <xf numFmtId="0" fontId="86" fillId="2" borderId="5" xfId="0" applyFont="1" applyFill="1" applyBorder="1" applyAlignment="1">
      <alignment horizontal="left" vertical="center" wrapText="1"/>
    </xf>
    <xf numFmtId="0" fontId="86" fillId="2" borderId="0" xfId="0" applyFont="1" applyFill="1" applyBorder="1" applyAlignment="1">
      <alignment horizontal="left" vertical="center" wrapText="1"/>
    </xf>
    <xf numFmtId="0" fontId="74" fillId="7" borderId="33" xfId="0" applyFont="1" applyFill="1" applyBorder="1" applyAlignment="1">
      <alignment horizontal="center" vertical="center" wrapText="1"/>
    </xf>
    <xf numFmtId="0" fontId="74" fillId="7" borderId="7" xfId="0" applyFont="1" applyFill="1" applyBorder="1" applyAlignment="1">
      <alignment horizontal="center" vertical="center" wrapText="1"/>
    </xf>
    <xf numFmtId="0" fontId="74" fillId="7" borderId="34" xfId="0" applyFont="1" applyFill="1" applyBorder="1" applyAlignment="1">
      <alignment horizontal="center" vertical="center" wrapText="1"/>
    </xf>
    <xf numFmtId="173" fontId="70" fillId="6" borderId="26" xfId="0" applyNumberFormat="1" applyFont="1" applyFill="1" applyBorder="1" applyAlignment="1">
      <alignment horizontal="center" vertical="center"/>
    </xf>
    <xf numFmtId="173" fontId="70" fillId="6" borderId="17" xfId="0" applyNumberFormat="1" applyFont="1" applyFill="1" applyBorder="1" applyAlignment="1">
      <alignment horizontal="center" vertical="center"/>
    </xf>
    <xf numFmtId="0" fontId="88" fillId="0" borderId="7" xfId="0" applyFont="1" applyBorder="1" applyAlignment="1">
      <alignment wrapText="1"/>
    </xf>
    <xf numFmtId="0" fontId="72" fillId="2" borderId="5" xfId="0" applyFont="1" applyFill="1" applyBorder="1" applyAlignment="1">
      <alignment horizontal="left" vertical="center" wrapText="1"/>
    </xf>
    <xf numFmtId="0" fontId="72" fillId="2" borderId="0" xfId="0" applyFont="1" applyFill="1" applyBorder="1" applyAlignment="1">
      <alignment horizontal="left" vertical="center" wrapText="1"/>
    </xf>
    <xf numFmtId="0" fontId="70" fillId="6" borderId="30" xfId="0" applyFont="1" applyFill="1" applyBorder="1" applyAlignment="1">
      <alignment horizontal="center" vertical="center" wrapText="1"/>
    </xf>
    <xf numFmtId="0" fontId="70" fillId="6" borderId="31" xfId="0" applyFont="1" applyFill="1" applyBorder="1" applyAlignment="1">
      <alignment horizontal="center" vertical="center" wrapText="1"/>
    </xf>
    <xf numFmtId="0" fontId="39" fillId="7" borderId="0" xfId="11" applyFont="1" applyFill="1" applyBorder="1" applyAlignment="1">
      <alignment horizontal="left" vertical="center" wrapText="1"/>
    </xf>
    <xf numFmtId="173" fontId="39" fillId="6" borderId="15" xfId="11" applyNumberFormat="1" applyFont="1" applyFill="1" applyBorder="1" applyAlignment="1" applyProtection="1">
      <alignment horizontal="center" vertical="center"/>
      <protection locked="0"/>
    </xf>
    <xf numFmtId="0" fontId="41" fillId="7" borderId="35" xfId="11" applyFont="1" applyFill="1" applyBorder="1" applyAlignment="1" applyProtection="1">
      <alignment horizontal="center" vertical="center" wrapText="1"/>
      <protection locked="0"/>
    </xf>
    <xf numFmtId="0" fontId="41" fillId="7" borderId="36" xfId="11" applyFont="1" applyFill="1" applyBorder="1" applyAlignment="1" applyProtection="1">
      <alignment horizontal="center" vertical="center" wrapText="1"/>
      <protection locked="0"/>
    </xf>
    <xf numFmtId="0" fontId="41" fillId="7" borderId="37" xfId="11" applyFont="1" applyFill="1" applyBorder="1" applyAlignment="1" applyProtection="1">
      <alignment horizontal="center" vertical="center" wrapText="1"/>
      <protection locked="0"/>
    </xf>
    <xf numFmtId="0" fontId="24" fillId="0" borderId="0" xfId="0" applyFont="1" applyBorder="1" applyAlignment="1">
      <alignment horizontal="left" wrapText="1"/>
    </xf>
    <xf numFmtId="0" fontId="41" fillId="7" borderId="36" xfId="0" applyFont="1" applyFill="1" applyBorder="1" applyAlignment="1">
      <alignment horizontal="left" vertical="center"/>
    </xf>
    <xf numFmtId="0" fontId="41" fillId="7" borderId="37" xfId="0" applyFont="1" applyFill="1" applyBorder="1" applyAlignment="1">
      <alignment horizontal="left" vertical="center"/>
    </xf>
    <xf numFmtId="0" fontId="43" fillId="6" borderId="24" xfId="1" applyFont="1" applyFill="1" applyBorder="1" applyAlignment="1" applyProtection="1">
      <alignment horizontal="left" vertical="center" wrapText="1"/>
      <protection locked="0"/>
    </xf>
    <xf numFmtId="0" fontId="43" fillId="6" borderId="25" xfId="1" applyFont="1" applyFill="1" applyBorder="1" applyAlignment="1" applyProtection="1">
      <alignment vertical="center" wrapText="1"/>
      <protection locked="0"/>
    </xf>
    <xf numFmtId="0" fontId="39" fillId="6" borderId="15" xfId="1" applyFont="1" applyFill="1" applyBorder="1" applyAlignment="1" applyProtection="1">
      <alignment horizontal="center" vertical="center" wrapText="1"/>
      <protection locked="0"/>
    </xf>
    <xf numFmtId="0" fontId="39" fillId="7" borderId="5" xfId="11" applyFont="1" applyFill="1" applyBorder="1" applyAlignment="1">
      <alignment horizontal="left" vertical="center"/>
    </xf>
    <xf numFmtId="0" fontId="39" fillId="7" borderId="0" xfId="11" applyFont="1" applyFill="1" applyBorder="1" applyAlignment="1">
      <alignment horizontal="left" vertical="center"/>
    </xf>
    <xf numFmtId="0" fontId="39" fillId="7" borderId="15" xfId="26" applyFont="1" applyFill="1" applyBorder="1" applyAlignment="1">
      <alignment horizontal="center" vertical="center"/>
    </xf>
    <xf numFmtId="0" fontId="39" fillId="7" borderId="19" xfId="26" applyFont="1" applyFill="1" applyBorder="1" applyAlignment="1">
      <alignment horizontal="center" vertical="center" wrapText="1"/>
    </xf>
    <xf numFmtId="0" fontId="39" fillId="7" borderId="25" xfId="26" applyFont="1" applyFill="1" applyBorder="1" applyAlignment="1">
      <alignment horizontal="center" vertical="center" wrapText="1"/>
    </xf>
    <xf numFmtId="0" fontId="39" fillId="7" borderId="20" xfId="26" applyFont="1" applyFill="1" applyBorder="1" applyAlignment="1">
      <alignment horizontal="center" vertical="center" wrapText="1"/>
    </xf>
    <xf numFmtId="0" fontId="39" fillId="7" borderId="18" xfId="26" applyFont="1" applyFill="1" applyBorder="1" applyAlignment="1">
      <alignment horizontal="center" vertical="center" wrapText="1"/>
    </xf>
    <xf numFmtId="0" fontId="39" fillId="7" borderId="0" xfId="26" applyFont="1" applyFill="1" applyBorder="1" applyAlignment="1">
      <alignment horizontal="center" vertical="center" wrapText="1"/>
    </xf>
    <xf numFmtId="0" fontId="39" fillId="7" borderId="38" xfId="26" applyFont="1" applyFill="1" applyBorder="1" applyAlignment="1">
      <alignment horizontal="center" vertical="center" wrapText="1"/>
    </xf>
    <xf numFmtId="0" fontId="39" fillId="7" borderId="21" xfId="26" applyFont="1" applyFill="1" applyBorder="1" applyAlignment="1">
      <alignment horizontal="center" vertical="center" wrapText="1"/>
    </xf>
    <xf numFmtId="0" fontId="39" fillId="7" borderId="39" xfId="26" applyFont="1" applyFill="1" applyBorder="1" applyAlignment="1">
      <alignment horizontal="center" vertical="center"/>
    </xf>
    <xf numFmtId="0" fontId="39" fillId="7" borderId="40" xfId="26" applyFont="1" applyFill="1" applyBorder="1" applyAlignment="1">
      <alignment horizontal="center" vertical="center"/>
    </xf>
    <xf numFmtId="0" fontId="39" fillId="6" borderId="19" xfId="26" applyFont="1" applyFill="1" applyBorder="1" applyAlignment="1">
      <alignment horizontal="center" vertical="center" wrapText="1"/>
    </xf>
    <xf numFmtId="0" fontId="39" fillId="6" borderId="25" xfId="26" applyFont="1" applyFill="1" applyBorder="1" applyAlignment="1">
      <alignment horizontal="center" vertical="center" wrapText="1"/>
    </xf>
    <xf numFmtId="0" fontId="39" fillId="6" borderId="38" xfId="26" applyFont="1" applyFill="1" applyBorder="1" applyAlignment="1">
      <alignment horizontal="center" vertical="center" wrapText="1"/>
    </xf>
    <xf numFmtId="0" fontId="39" fillId="6" borderId="28" xfId="26" applyFont="1" applyFill="1" applyBorder="1" applyAlignment="1">
      <alignment horizontal="center" vertical="center" wrapText="1"/>
    </xf>
    <xf numFmtId="0" fontId="39" fillId="7" borderId="38" xfId="26" applyFont="1" applyFill="1" applyBorder="1" applyAlignment="1">
      <alignment horizontal="center" vertical="center"/>
    </xf>
    <xf numFmtId="0" fontId="39" fillId="7" borderId="21" xfId="26" applyFont="1" applyFill="1" applyBorder="1" applyAlignment="1">
      <alignment horizontal="center" vertical="center"/>
    </xf>
    <xf numFmtId="0" fontId="39" fillId="7" borderId="28" xfId="26" applyFont="1" applyFill="1" applyBorder="1" applyAlignment="1">
      <alignment horizontal="center" vertical="center"/>
    </xf>
    <xf numFmtId="0" fontId="39" fillId="7" borderId="22" xfId="26" applyFont="1" applyFill="1" applyBorder="1" applyAlignment="1">
      <alignment horizontal="center" vertical="center"/>
    </xf>
    <xf numFmtId="0" fontId="39" fillId="7" borderId="23" xfId="26" applyFont="1" applyFill="1" applyBorder="1" applyAlignment="1">
      <alignment horizontal="center" vertical="center"/>
    </xf>
    <xf numFmtId="4" fontId="39" fillId="7" borderId="2" xfId="13" applyNumberFormat="1" applyFont="1" applyFill="1" applyBorder="1" applyAlignment="1">
      <alignment horizontal="center" vertical="center" wrapText="1"/>
    </xf>
    <xf numFmtId="0" fontId="42" fillId="0" borderId="10" xfId="0" applyNumberFormat="1" applyFont="1" applyFill="1" applyBorder="1" applyAlignment="1">
      <alignment horizontal="left" vertical="center" wrapText="1"/>
    </xf>
    <xf numFmtId="0" fontId="42" fillId="0" borderId="7" xfId="0" applyNumberFormat="1" applyFont="1" applyFill="1" applyBorder="1" applyAlignment="1">
      <alignment horizontal="left" vertical="center" wrapText="1"/>
    </xf>
    <xf numFmtId="175" fontId="39" fillId="7" borderId="14" xfId="14" applyNumberFormat="1" applyFont="1" applyFill="1" applyBorder="1" applyAlignment="1">
      <alignment horizontal="center" vertical="center" wrapText="1"/>
    </xf>
    <xf numFmtId="175" fontId="39" fillId="7" borderId="0" xfId="14" applyNumberFormat="1" applyFont="1" applyFill="1" applyBorder="1" applyAlignment="1">
      <alignment horizontal="center" vertical="center" wrapText="1"/>
    </xf>
    <xf numFmtId="1" fontId="39" fillId="7" borderId="6" xfId="13" applyNumberFormat="1" applyFont="1" applyFill="1" applyBorder="1" applyAlignment="1">
      <alignment horizontal="center" vertical="center" wrapText="1"/>
    </xf>
    <xf numFmtId="4" fontId="39" fillId="7" borderId="3" xfId="13" applyNumberFormat="1" applyFont="1" applyFill="1" applyBorder="1" applyAlignment="1">
      <alignment horizontal="center" vertical="center" wrapText="1"/>
    </xf>
    <xf numFmtId="4" fontId="39" fillId="7" borderId="11" xfId="13" applyNumberFormat="1" applyFont="1" applyFill="1" applyBorder="1" applyAlignment="1">
      <alignment horizontal="center" vertical="center" wrapText="1"/>
    </xf>
    <xf numFmtId="0" fontId="54" fillId="7" borderId="0" xfId="11" applyFont="1" applyFill="1" applyAlignment="1">
      <alignment horizontal="left" vertical="center"/>
    </xf>
    <xf numFmtId="0" fontId="54" fillId="7" borderId="15" xfId="11" applyFont="1" applyFill="1" applyBorder="1" applyAlignment="1">
      <alignment horizontal="center" wrapText="1"/>
    </xf>
    <xf numFmtId="0" fontId="35" fillId="4" borderId="0" xfId="11" applyFont="1" applyFill="1" applyBorder="1" applyAlignment="1">
      <alignment horizontal="left" vertical="top" wrapText="1"/>
    </xf>
    <xf numFmtId="0" fontId="54" fillId="7" borderId="22" xfId="11" applyFont="1" applyFill="1" applyBorder="1" applyAlignment="1">
      <alignment horizontal="center" vertical="center" wrapText="1"/>
    </xf>
    <xf numFmtId="0" fontId="54" fillId="7" borderId="16" xfId="11" applyFont="1" applyFill="1" applyBorder="1" applyAlignment="1">
      <alignment horizontal="center" vertical="center" wrapText="1"/>
    </xf>
    <xf numFmtId="0" fontId="31" fillId="4" borderId="0" xfId="11" applyFont="1" applyFill="1" applyAlignment="1">
      <alignment horizontal="left" vertical="center" wrapText="1"/>
    </xf>
    <xf numFmtId="0" fontId="54" fillId="7" borderId="21" xfId="11" applyFont="1" applyFill="1" applyBorder="1" applyAlignment="1">
      <alignment horizontal="center" vertical="center" wrapText="1"/>
    </xf>
    <xf numFmtId="0" fontId="54" fillId="7" borderId="28" xfId="11" applyFont="1" applyFill="1" applyBorder="1" applyAlignment="1">
      <alignment horizontal="center" vertical="center" wrapText="1"/>
    </xf>
    <xf numFmtId="0" fontId="54" fillId="7" borderId="0" xfId="11" applyFont="1" applyFill="1" applyAlignment="1">
      <alignment vertical="center"/>
    </xf>
    <xf numFmtId="3" fontId="31" fillId="6" borderId="10" xfId="33" applyNumberFormat="1" applyFont="1" applyFill="1" applyBorder="1" applyAlignment="1">
      <alignment horizontal="center" vertical="center" wrapText="1"/>
    </xf>
    <xf numFmtId="0" fontId="33" fillId="6" borderId="6" xfId="32" applyFont="1" applyFill="1" applyBorder="1" applyAlignment="1">
      <alignment horizontal="center" vertical="center" wrapText="1"/>
    </xf>
    <xf numFmtId="0" fontId="34" fillId="4" borderId="0" xfId="32" applyFont="1" applyFill="1" applyAlignment="1">
      <alignment horizontal="left" vertical="center" wrapText="1"/>
    </xf>
    <xf numFmtId="0" fontId="90" fillId="4" borderId="12" xfId="15" applyFont="1" applyFill="1" applyBorder="1" applyAlignment="1">
      <alignment vertical="center"/>
    </xf>
    <xf numFmtId="0" fontId="90" fillId="4" borderId="2" xfId="15" applyFont="1" applyFill="1" applyBorder="1" applyAlignment="1">
      <alignment horizontal="center" vertical="center"/>
    </xf>
    <xf numFmtId="4" fontId="90" fillId="4" borderId="2" xfId="13" applyNumberFormat="1" applyFont="1" applyFill="1" applyBorder="1" applyAlignment="1">
      <alignment horizontal="center" vertical="center" wrapText="1"/>
    </xf>
    <xf numFmtId="178" fontId="91" fillId="4" borderId="0" xfId="13" applyNumberFormat="1" applyFont="1" applyFill="1" applyBorder="1" applyAlignment="1">
      <alignment horizontal="center" vertical="center" wrapText="1"/>
    </xf>
    <xf numFmtId="2" fontId="91" fillId="4" borderId="0" xfId="13" applyNumberFormat="1" applyFont="1" applyFill="1" applyBorder="1" applyAlignment="1">
      <alignment horizontal="center" vertical="center" wrapText="1"/>
    </xf>
    <xf numFmtId="180" fontId="91" fillId="4" borderId="0" xfId="13" applyNumberFormat="1" applyFont="1" applyFill="1" applyBorder="1" applyAlignment="1">
      <alignment horizontal="center" vertical="center" wrapText="1"/>
    </xf>
    <xf numFmtId="1" fontId="91" fillId="4" borderId="0" xfId="13" applyNumberFormat="1" applyFont="1" applyFill="1" applyBorder="1" applyAlignment="1">
      <alignment horizontal="center" vertical="center" wrapText="1"/>
    </xf>
    <xf numFmtId="0" fontId="92" fillId="4" borderId="10" xfId="17" applyFont="1" applyFill="1" applyBorder="1" applyAlignment="1">
      <alignment horizontal="left" vertical="center"/>
    </xf>
    <xf numFmtId="0" fontId="92" fillId="4" borderId="7" xfId="17" applyFont="1" applyFill="1" applyBorder="1" applyAlignment="1">
      <alignment horizontal="center" vertical="center"/>
    </xf>
    <xf numFmtId="176" fontId="90" fillId="4" borderId="7" xfId="13" applyNumberFormat="1" applyFont="1" applyFill="1" applyBorder="1" applyAlignment="1">
      <alignment horizontal="center" vertical="center"/>
    </xf>
    <xf numFmtId="4" fontId="90" fillId="4" borderId="12" xfId="13" applyNumberFormat="1" applyFont="1" applyFill="1" applyBorder="1" applyAlignment="1">
      <alignment horizontal="center" vertical="center"/>
    </xf>
    <xf numFmtId="4" fontId="90" fillId="4" borderId="8" xfId="13" applyNumberFormat="1" applyFont="1" applyFill="1" applyBorder="1" applyAlignment="1">
      <alignment horizontal="center" vertical="center"/>
    </xf>
    <xf numFmtId="12" fontId="90" fillId="4" borderId="10" xfId="17" applyNumberFormat="1" applyFont="1" applyFill="1" applyBorder="1" applyAlignment="1">
      <alignment horizontal="left" vertical="center"/>
    </xf>
    <xf numFmtId="12" fontId="90" fillId="4" borderId="7" xfId="17" applyNumberFormat="1" applyFont="1" applyFill="1" applyBorder="1" applyAlignment="1">
      <alignment horizontal="left" vertical="center"/>
    </xf>
    <xf numFmtId="12" fontId="90" fillId="4" borderId="6" xfId="17" applyNumberFormat="1" applyFont="1" applyFill="1" applyBorder="1" applyAlignment="1">
      <alignment horizontal="left" vertical="center"/>
    </xf>
    <xf numFmtId="4" fontId="91" fillId="4" borderId="2" xfId="13" applyNumberFormat="1" applyFont="1" applyFill="1" applyBorder="1" applyAlignment="1">
      <alignment horizontal="center" vertical="center" wrapText="1"/>
    </xf>
    <xf numFmtId="0" fontId="92" fillId="4" borderId="2" xfId="17" applyFont="1" applyFill="1" applyBorder="1" applyAlignment="1">
      <alignment horizontal="left" vertical="center"/>
    </xf>
    <xf numFmtId="0" fontId="92" fillId="4" borderId="2" xfId="17" applyFont="1" applyFill="1" applyBorder="1" applyAlignment="1">
      <alignment horizontal="center" vertical="center"/>
    </xf>
    <xf numFmtId="176" fontId="90" fillId="4" borderId="2" xfId="13" applyNumberFormat="1" applyFont="1" applyFill="1" applyBorder="1" applyAlignment="1">
      <alignment horizontal="center" vertical="center"/>
    </xf>
    <xf numFmtId="4" fontId="90" fillId="4" borderId="3" xfId="13" applyNumberFormat="1" applyFont="1" applyFill="1" applyBorder="1" applyAlignment="1">
      <alignment horizontal="center" vertical="center"/>
    </xf>
    <xf numFmtId="0" fontId="91" fillId="4" borderId="0" xfId="13" applyFont="1" applyFill="1"/>
    <xf numFmtId="0" fontId="92" fillId="4" borderId="2" xfId="17" applyFont="1" applyFill="1" applyBorder="1" applyAlignment="1">
      <alignment horizontal="left" vertical="center" wrapText="1"/>
    </xf>
    <xf numFmtId="0" fontId="92" fillId="4" borderId="0" xfId="17" applyFont="1" applyFill="1" applyBorder="1" applyAlignment="1">
      <alignment horizontal="left" vertical="center"/>
    </xf>
    <xf numFmtId="0" fontId="92" fillId="4" borderId="0" xfId="17" applyFont="1" applyFill="1" applyBorder="1" applyAlignment="1">
      <alignment horizontal="center" vertical="center"/>
    </xf>
    <xf numFmtId="3" fontId="90" fillId="4" borderId="0" xfId="13" applyNumberFormat="1" applyFont="1" applyFill="1" applyBorder="1" applyAlignment="1">
      <alignment horizontal="center" vertical="center"/>
    </xf>
    <xf numFmtId="4" fontId="90" fillId="4" borderId="0" xfId="13" applyNumberFormat="1" applyFont="1" applyFill="1" applyBorder="1" applyAlignment="1">
      <alignment horizontal="center" vertical="center"/>
    </xf>
    <xf numFmtId="0" fontId="90" fillId="4" borderId="5" xfId="0" applyFont="1" applyFill="1" applyBorder="1" applyAlignment="1">
      <alignment horizontal="left" wrapText="1"/>
    </xf>
    <xf numFmtId="0" fontId="90" fillId="4" borderId="0" xfId="0" applyFont="1" applyFill="1" applyBorder="1" applyAlignment="1">
      <alignment horizontal="left" wrapText="1"/>
    </xf>
    <xf numFmtId="0" fontId="90" fillId="4" borderId="0" xfId="0" applyFont="1" applyFill="1" applyBorder="1" applyAlignment="1"/>
    <xf numFmtId="0" fontId="91" fillId="4" borderId="0" xfId="13" applyFont="1" applyFill="1" applyBorder="1"/>
    <xf numFmtId="3" fontId="91" fillId="4" borderId="0" xfId="13" applyNumberFormat="1" applyFont="1" applyFill="1" applyBorder="1"/>
    <xf numFmtId="4" fontId="91" fillId="4" borderId="0" xfId="13" applyNumberFormat="1" applyFont="1" applyFill="1" applyBorder="1"/>
  </cellXfs>
  <cellStyles count="34">
    <cellStyle name="ColLevel_1" xfId="2" builtinId="2" iLevel="0"/>
    <cellStyle name="Following" xfId="3"/>
    <cellStyle name="Millares [0]_Person" xfId="4"/>
    <cellStyle name="Millares_Person" xfId="5"/>
    <cellStyle name="Moeda [0]_aola" xfId="6"/>
    <cellStyle name="Moeda_aola" xfId="7"/>
    <cellStyle name="Moneda [0]_Person" xfId="8"/>
    <cellStyle name="Moneda_Person" xfId="9"/>
    <cellStyle name="Normal" xfId="0" builtinId="0"/>
    <cellStyle name="Normal 2" xfId="10"/>
    <cellStyle name="Normal 2 2" xfId="31"/>
    <cellStyle name="Normal 2 2 2" xfId="33"/>
    <cellStyle name="Normal 3" xfId="11"/>
    <cellStyle name="Normal 3 2" xfId="12"/>
    <cellStyle name="Normal 4" xfId="30"/>
    <cellStyle name="Normal 4 2" xfId="32"/>
    <cellStyle name="Normal_ASTRA_PRICES_03_08 NOT APPLICABLE" xfId="13"/>
    <cellStyle name="Normal_ASTRA_PRICES_03_08 NOT APPLICABLE 2" xfId="14"/>
    <cellStyle name="Normal_CORSA_NEW_PRICES_03_05" xfId="15"/>
    <cellStyle name="Normal_DRAFT_VOG-Meriva_Colors" xfId="16"/>
    <cellStyle name="Normal_VECTRA MY06 05_08 NOT YET SENT" xfId="17"/>
    <cellStyle name="Preise inkl." xfId="18"/>
    <cellStyle name="RowLevel_1" xfId="1" builtinId="1" iLevel="0"/>
    <cellStyle name="Schraffur" xfId="19"/>
    <cellStyle name="Separador de milhares [0]_Person" xfId="20"/>
    <cellStyle name="Separador de milhares_Person" xfId="21"/>
    <cellStyle name="Standard 2" xfId="22"/>
    <cellStyle name="Standard 3" xfId="23"/>
    <cellStyle name="Standard 3 2" xfId="24"/>
    <cellStyle name="Standard_Abbrev.XLS" xfId="25"/>
    <cellStyle name="Standard_COLORS.XLS" xfId="26"/>
    <cellStyle name="Standard_Engine-Transmission-Packages" xfId="27"/>
    <cellStyle name="Standard_HOTLINE.XLS" xfId="28"/>
    <cellStyle name="표준_C100 BM 동력성능 종합"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jpeg"/><Relationship Id="rId4"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514742</xdr:colOff>
      <xdr:row>1</xdr:row>
      <xdr:rowOff>65631</xdr:rowOff>
    </xdr:from>
    <xdr:to>
      <xdr:col>3</xdr:col>
      <xdr:colOff>516961</xdr:colOff>
      <xdr:row>4</xdr:row>
      <xdr:rowOff>182671</xdr:rowOff>
    </xdr:to>
    <xdr:pic>
      <xdr:nvPicPr>
        <xdr:cNvPr id="1287" name="Picture 58"/>
        <xdr:cNvPicPr>
          <a:picLocks noChangeAspect="1" noChangeArrowheads="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bwMode="auto">
        <a:xfrm>
          <a:off x="8604468" y="300494"/>
          <a:ext cx="1046054" cy="886869"/>
        </a:xfrm>
        <a:prstGeom prst="rect">
          <a:avLst/>
        </a:prstGeom>
        <a:noFill/>
        <a:ln w="1">
          <a:noFill/>
          <a:miter lim="800000"/>
          <a:headEnd/>
          <a:tailEnd/>
        </a:ln>
      </xdr:spPr>
    </xdr:pic>
    <xdr:clientData/>
  </xdr:twoCellAnchor>
  <xdr:twoCellAnchor editAs="oneCell">
    <xdr:from>
      <xdr:col>0</xdr:col>
      <xdr:colOff>352295</xdr:colOff>
      <xdr:row>5</xdr:row>
      <xdr:rowOff>158799</xdr:rowOff>
    </xdr:from>
    <xdr:to>
      <xdr:col>3</xdr:col>
      <xdr:colOff>274007</xdr:colOff>
      <xdr:row>8</xdr:row>
      <xdr:rowOff>991158</xdr:rowOff>
    </xdr:to>
    <xdr:pic>
      <xdr:nvPicPr>
        <xdr:cNvPr id="10" name="Picture 9"/>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352295" y="1411402"/>
          <a:ext cx="8937842" cy="6403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894419</xdr:colOff>
      <xdr:row>0</xdr:row>
      <xdr:rowOff>0</xdr:rowOff>
    </xdr:from>
    <xdr:to>
      <xdr:col>6</xdr:col>
      <xdr:colOff>1417133</xdr:colOff>
      <xdr:row>0</xdr:row>
      <xdr:rowOff>464634</xdr:rowOff>
    </xdr:to>
    <xdr:sp macro="" textlink="">
      <xdr:nvSpPr>
        <xdr:cNvPr id="2" name="Rectangle 1"/>
        <xdr:cNvSpPr>
          <a:spLocks noChangeAspect="1"/>
        </xdr:cNvSpPr>
      </xdr:nvSpPr>
      <xdr:spPr>
        <a:xfrm flipH="1">
          <a:off x="8328565" y="0"/>
          <a:ext cx="522714" cy="464634"/>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i="1">
              <a:solidFill>
                <a:schemeClr val="bg1"/>
              </a:solidFill>
              <a:latin typeface="Opel Sans" pitchFamily="34" charset="-95"/>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952500</xdr:colOff>
      <xdr:row>0</xdr:row>
      <xdr:rowOff>0</xdr:rowOff>
    </xdr:from>
    <xdr:to>
      <xdr:col>4</xdr:col>
      <xdr:colOff>1799620</xdr:colOff>
      <xdr:row>0</xdr:row>
      <xdr:rowOff>854404</xdr:rowOff>
    </xdr:to>
    <xdr:sp macro="" textlink="">
      <xdr:nvSpPr>
        <xdr:cNvPr id="26" name="Rectangle 25"/>
        <xdr:cNvSpPr>
          <a:spLocks noChangeAspect="1"/>
        </xdr:cNvSpPr>
      </xdr:nvSpPr>
      <xdr:spPr>
        <a:xfrm flipH="1">
          <a:off x="22469231" y="0"/>
          <a:ext cx="847120" cy="854404"/>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i="1">
              <a:solidFill>
                <a:schemeClr val="bg1"/>
              </a:solidFill>
              <a:latin typeface="Opel Sans" pitchFamily="34" charset="-95"/>
            </a:rPr>
            <a:t>2</a:t>
          </a:r>
        </a:p>
      </xdr:txBody>
    </xdr:sp>
    <xdr:clientData/>
  </xdr:twoCellAnchor>
  <xdr:twoCellAnchor>
    <xdr:from>
      <xdr:col>0</xdr:col>
      <xdr:colOff>659422</xdr:colOff>
      <xdr:row>103</xdr:row>
      <xdr:rowOff>122115</xdr:rowOff>
    </xdr:from>
    <xdr:to>
      <xdr:col>4</xdr:col>
      <xdr:colOff>2181470</xdr:colOff>
      <xdr:row>104</xdr:row>
      <xdr:rowOff>293077</xdr:rowOff>
    </xdr:to>
    <xdr:grpSp>
      <xdr:nvGrpSpPr>
        <xdr:cNvPr id="48" name="Group 48"/>
        <xdr:cNvGrpSpPr>
          <a:grpSpLocks/>
        </xdr:cNvGrpSpPr>
      </xdr:nvGrpSpPr>
      <xdr:grpSpPr bwMode="auto">
        <a:xfrm>
          <a:off x="659422" y="84601538"/>
          <a:ext cx="23038779" cy="659424"/>
          <a:chOff x="947774" y="148407"/>
          <a:chExt cx="8394342" cy="241713"/>
        </a:xfrm>
      </xdr:grpSpPr>
      <xdr:sp macro="" textlink="">
        <xdr:nvSpPr>
          <xdr:cNvPr id="49" name="Text Box 5"/>
          <xdr:cNvSpPr txBox="1">
            <a:spLocks noChangeArrowheads="1"/>
          </xdr:cNvSpPr>
        </xdr:nvSpPr>
        <xdr:spPr bwMode="auto">
          <a:xfrm>
            <a:off x="1196955" y="201412"/>
            <a:ext cx="986195" cy="10354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l-GR" sz="2500" b="1" i="0" strike="noStrike">
                <a:solidFill>
                  <a:srgbClr val="000000"/>
                </a:solidFill>
                <a:latin typeface="Opel Sans Condensed" panose="020B0503030403020304" pitchFamily="34" charset="0"/>
              </a:rPr>
              <a:t>= δε διατίθεται       </a:t>
            </a:r>
          </a:p>
        </xdr:txBody>
      </xdr:sp>
      <xdr:sp macro="" textlink="">
        <xdr:nvSpPr>
          <xdr:cNvPr id="60" name="Text Box 6"/>
          <xdr:cNvSpPr txBox="1">
            <a:spLocks noChangeArrowheads="1"/>
          </xdr:cNvSpPr>
        </xdr:nvSpPr>
        <xdr:spPr bwMode="auto">
          <a:xfrm>
            <a:off x="947774" y="148407"/>
            <a:ext cx="224522" cy="192181"/>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l-GR" sz="2500" b="1" i="0" strike="noStrike">
                <a:solidFill>
                  <a:srgbClr val="000000"/>
                </a:solidFill>
                <a:latin typeface="Opel Sans Condensed" panose="020B0503030403020304" pitchFamily="34" charset="0"/>
              </a:rPr>
              <a:t>-</a:t>
            </a:r>
          </a:p>
        </xdr:txBody>
      </xdr:sp>
      <xdr:sp macro="" textlink="">
        <xdr:nvSpPr>
          <xdr:cNvPr id="61" name="Text Box 7"/>
          <xdr:cNvSpPr txBox="1">
            <a:spLocks noChangeArrowheads="1"/>
          </xdr:cNvSpPr>
        </xdr:nvSpPr>
        <xdr:spPr bwMode="auto">
          <a:xfrm>
            <a:off x="2283868" y="204664"/>
            <a:ext cx="195042" cy="150326"/>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n-US" sz="2500" b="1" i="0" strike="noStrike">
                <a:solidFill>
                  <a:schemeClr val="tx1"/>
                </a:solidFill>
                <a:latin typeface="Opel Sans Condensed" panose="020B0503030403020304" pitchFamily="34" charset="0"/>
              </a:rPr>
              <a:t>s</a:t>
            </a:r>
          </a:p>
        </xdr:txBody>
      </xdr:sp>
      <xdr:sp macro="" textlink="">
        <xdr:nvSpPr>
          <xdr:cNvPr id="62" name="Text Box 5"/>
          <xdr:cNvSpPr txBox="1">
            <a:spLocks noChangeArrowheads="1"/>
          </xdr:cNvSpPr>
        </xdr:nvSpPr>
        <xdr:spPr bwMode="auto">
          <a:xfrm>
            <a:off x="2553485" y="217545"/>
            <a:ext cx="718469" cy="146255"/>
          </a:xfrm>
          <a:prstGeom prst="rect">
            <a:avLst/>
          </a:prstGeom>
          <a:noFill/>
          <a:ln w="9525">
            <a:noFill/>
            <a:miter lim="800000"/>
            <a:headEnd/>
            <a:tailEnd/>
          </a:ln>
        </xdr:spPr>
        <xdr:txBody>
          <a:bodyPr vertOverflow="clip" wrap="square" lIns="0" tIns="0" rIns="0" bIns="0" anchor="t" upright="1"/>
          <a:lstStyle/>
          <a:p>
            <a:pPr algn="l" rtl="0">
              <a:defRPr sz="1000"/>
            </a:pPr>
            <a:r>
              <a:rPr lang="en-US" sz="2500" b="1" i="0" strike="noStrike">
                <a:solidFill>
                  <a:srgbClr val="000000"/>
                </a:solidFill>
                <a:latin typeface="Opel Sans Condensed" panose="020B0503030403020304" pitchFamily="34" charset="0"/>
              </a:rPr>
              <a:t>= standard    </a:t>
            </a:r>
          </a:p>
        </xdr:txBody>
      </xdr:sp>
      <xdr:sp macro="" textlink="">
        <xdr:nvSpPr>
          <xdr:cNvPr id="63" name="Text Box 7"/>
          <xdr:cNvSpPr txBox="1">
            <a:spLocks noChangeArrowheads="1"/>
          </xdr:cNvSpPr>
        </xdr:nvSpPr>
        <xdr:spPr bwMode="auto">
          <a:xfrm>
            <a:off x="5131274" y="177331"/>
            <a:ext cx="224522" cy="192181"/>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n-US" sz="2500" b="1" i="0" strike="noStrike">
                <a:solidFill>
                  <a:schemeClr val="tx1"/>
                </a:solidFill>
                <a:latin typeface="Opel Sans Condensed" panose="020B0503030403020304" pitchFamily="34" charset="0"/>
              </a:rPr>
              <a:t>€</a:t>
            </a:r>
          </a:p>
        </xdr:txBody>
      </xdr:sp>
      <xdr:sp macro="" textlink="">
        <xdr:nvSpPr>
          <xdr:cNvPr id="64" name="Text Box 5"/>
          <xdr:cNvSpPr txBox="1">
            <a:spLocks noChangeArrowheads="1"/>
          </xdr:cNvSpPr>
        </xdr:nvSpPr>
        <xdr:spPr bwMode="auto">
          <a:xfrm>
            <a:off x="5387842" y="218456"/>
            <a:ext cx="2432289" cy="171664"/>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2500" b="1" i="0" strike="noStrike">
                <a:solidFill>
                  <a:srgbClr val="000000"/>
                </a:solidFill>
                <a:latin typeface="Opel Sans Condensed" panose="020B0503030403020304" pitchFamily="34" charset="0"/>
              </a:rPr>
              <a:t>= </a:t>
            </a:r>
            <a:r>
              <a:rPr lang="el-GR" sz="2500" b="1" i="0" strike="noStrike">
                <a:solidFill>
                  <a:srgbClr val="000000"/>
                </a:solidFill>
                <a:latin typeface="Opel Sans Condensed" panose="020B0503030403020304" pitchFamily="34" charset="0"/>
              </a:rPr>
              <a:t>επιλογή με χρέωση (προτεινόμενη λιανική τιμή)</a:t>
            </a:r>
            <a:endParaRPr lang="en-US" sz="2500" b="1" i="0" strike="noStrike">
              <a:solidFill>
                <a:srgbClr val="000000"/>
              </a:solidFill>
              <a:latin typeface="Opel Sans Condensed" panose="020B0503030403020304" pitchFamily="34" charset="0"/>
            </a:endParaRPr>
          </a:p>
        </xdr:txBody>
      </xdr:sp>
      <xdr:sp macro="" textlink="">
        <xdr:nvSpPr>
          <xdr:cNvPr id="65" name="Text Box 7"/>
          <xdr:cNvSpPr txBox="1">
            <a:spLocks noChangeArrowheads="1"/>
          </xdr:cNvSpPr>
        </xdr:nvSpPr>
        <xdr:spPr bwMode="auto">
          <a:xfrm>
            <a:off x="3421075" y="168685"/>
            <a:ext cx="211692" cy="192181"/>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n-US" sz="2500" b="1" i="0" strike="noStrike">
                <a:solidFill>
                  <a:schemeClr val="tx1"/>
                </a:solidFill>
                <a:latin typeface="Opel Sans Condensed" panose="020B0503030403020304" pitchFamily="34" charset="0"/>
              </a:rPr>
              <a:t>o</a:t>
            </a:r>
          </a:p>
        </xdr:txBody>
      </xdr:sp>
      <xdr:sp macro="" textlink="">
        <xdr:nvSpPr>
          <xdr:cNvPr id="66" name="Text Box 5"/>
          <xdr:cNvSpPr txBox="1">
            <a:spLocks noChangeArrowheads="1"/>
          </xdr:cNvSpPr>
        </xdr:nvSpPr>
        <xdr:spPr bwMode="auto">
          <a:xfrm>
            <a:off x="3677671" y="221097"/>
            <a:ext cx="1258800" cy="125038"/>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2500" b="1" i="0" strike="noStrike">
                <a:solidFill>
                  <a:srgbClr val="000000"/>
                </a:solidFill>
                <a:latin typeface="Opel Sans Condensed" panose="020B0503030403020304" pitchFamily="34" charset="0"/>
              </a:rPr>
              <a:t>= </a:t>
            </a:r>
            <a:r>
              <a:rPr lang="el-GR" sz="2500" b="1" i="0" strike="noStrike">
                <a:solidFill>
                  <a:srgbClr val="000000"/>
                </a:solidFill>
                <a:latin typeface="Opel Sans Condensed" panose="020B0503030403020304" pitchFamily="34" charset="0"/>
              </a:rPr>
              <a:t>επιλογή</a:t>
            </a:r>
            <a:r>
              <a:rPr lang="el-GR" sz="2500" b="1" i="0" strike="noStrike" baseline="0">
                <a:solidFill>
                  <a:srgbClr val="000000"/>
                </a:solidFill>
                <a:latin typeface="Opel Sans Condensed" panose="020B0503030403020304" pitchFamily="34" charset="0"/>
              </a:rPr>
              <a:t> χωρίς χρέωση</a:t>
            </a:r>
            <a:endParaRPr lang="en-US" sz="2500" b="1" i="0" strike="noStrike">
              <a:solidFill>
                <a:srgbClr val="000000"/>
              </a:solidFill>
              <a:latin typeface="Opel Sans Condensed" panose="020B0503030403020304" pitchFamily="34" charset="0"/>
            </a:endParaRPr>
          </a:p>
        </xdr:txBody>
      </xdr:sp>
      <xdr:sp macro="" textlink="">
        <xdr:nvSpPr>
          <xdr:cNvPr id="67" name="Text Box 7"/>
          <xdr:cNvSpPr txBox="1">
            <a:spLocks noChangeArrowheads="1"/>
          </xdr:cNvSpPr>
        </xdr:nvSpPr>
        <xdr:spPr bwMode="auto">
          <a:xfrm>
            <a:off x="7909092" y="184177"/>
            <a:ext cx="205277" cy="192181"/>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n-US" sz="2500" b="1" i="0" strike="noStrike">
                <a:solidFill>
                  <a:schemeClr val="tx1"/>
                </a:solidFill>
                <a:latin typeface="Opel Sans Condensed" panose="020B0503030403020304" pitchFamily="34" charset="0"/>
              </a:rPr>
              <a:t>p</a:t>
            </a:r>
          </a:p>
        </xdr:txBody>
      </xdr:sp>
      <xdr:sp macro="" textlink="">
        <xdr:nvSpPr>
          <xdr:cNvPr id="68" name="Text Box 5"/>
          <xdr:cNvSpPr txBox="1">
            <a:spLocks noChangeArrowheads="1"/>
          </xdr:cNvSpPr>
        </xdr:nvSpPr>
        <xdr:spPr bwMode="auto">
          <a:xfrm>
            <a:off x="8147261" y="210624"/>
            <a:ext cx="1194855" cy="13516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2500" b="1" i="0" strike="noStrike">
                <a:solidFill>
                  <a:srgbClr val="000000"/>
                </a:solidFill>
                <a:latin typeface="Opel Sans Condensed" panose="020B0503030403020304" pitchFamily="34" charset="0"/>
              </a:rPr>
              <a:t>= </a:t>
            </a:r>
            <a:r>
              <a:rPr lang="el-GR" sz="2500" b="1" i="0" strike="noStrike">
                <a:solidFill>
                  <a:srgbClr val="000000"/>
                </a:solidFill>
                <a:latin typeface="Opel Sans Condensed" panose="020B0503030403020304" pitchFamily="34" charset="0"/>
              </a:rPr>
              <a:t>επιλογή</a:t>
            </a:r>
            <a:r>
              <a:rPr lang="el-GR" sz="2500" b="1" i="0" strike="noStrike" baseline="0">
                <a:solidFill>
                  <a:srgbClr val="000000"/>
                </a:solidFill>
                <a:latin typeface="Opel Sans Condensed" panose="020B0503030403020304" pitchFamily="34" charset="0"/>
              </a:rPr>
              <a:t> μέσω πακέτου</a:t>
            </a:r>
            <a:endParaRPr lang="en-US" sz="2500" b="1" i="0" strike="noStrike">
              <a:solidFill>
                <a:srgbClr val="000000"/>
              </a:solidFill>
              <a:latin typeface="Opel Sans Condensed" panose="020B0503030403020304" pitchFamily="34" charset="0"/>
            </a:endParaRPr>
          </a:p>
        </xdr:txBody>
      </xdr:sp>
    </xdr:grpSp>
    <xdr:clientData/>
  </xdr:twoCellAnchor>
  <xdr:twoCellAnchor>
    <xdr:from>
      <xdr:col>0</xdr:col>
      <xdr:colOff>195386</xdr:colOff>
      <xdr:row>60</xdr:row>
      <xdr:rowOff>97689</xdr:rowOff>
    </xdr:from>
    <xdr:to>
      <xdr:col>4</xdr:col>
      <xdr:colOff>2149231</xdr:colOff>
      <xdr:row>60</xdr:row>
      <xdr:rowOff>854154</xdr:rowOff>
    </xdr:to>
    <xdr:grpSp>
      <xdr:nvGrpSpPr>
        <xdr:cNvPr id="80" name="Group 48"/>
        <xdr:cNvGrpSpPr>
          <a:grpSpLocks/>
        </xdr:cNvGrpSpPr>
      </xdr:nvGrpSpPr>
      <xdr:grpSpPr bwMode="auto">
        <a:xfrm>
          <a:off x="195386" y="48992689"/>
          <a:ext cx="23470576" cy="756465"/>
          <a:chOff x="1020982" y="166311"/>
          <a:chExt cx="8321134" cy="138642"/>
        </a:xfrm>
      </xdr:grpSpPr>
      <xdr:sp macro="" textlink="">
        <xdr:nvSpPr>
          <xdr:cNvPr id="81" name="Text Box 5"/>
          <xdr:cNvSpPr txBox="1">
            <a:spLocks noChangeArrowheads="1"/>
          </xdr:cNvSpPr>
        </xdr:nvSpPr>
        <xdr:spPr bwMode="auto">
          <a:xfrm>
            <a:off x="1297616" y="201412"/>
            <a:ext cx="986195" cy="10354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l-GR" sz="2500" b="1" i="0" strike="noStrike">
                <a:solidFill>
                  <a:srgbClr val="000000"/>
                </a:solidFill>
                <a:latin typeface="Opel Sans Condensed" panose="020B0503030403020304" pitchFamily="34" charset="0"/>
              </a:rPr>
              <a:t>= δε διατίθεται       </a:t>
            </a:r>
          </a:p>
        </xdr:txBody>
      </xdr:sp>
      <xdr:sp macro="" textlink="">
        <xdr:nvSpPr>
          <xdr:cNvPr id="82" name="Text Box 6"/>
          <xdr:cNvSpPr txBox="1">
            <a:spLocks noChangeArrowheads="1"/>
          </xdr:cNvSpPr>
        </xdr:nvSpPr>
        <xdr:spPr bwMode="auto">
          <a:xfrm>
            <a:off x="1020982" y="166311"/>
            <a:ext cx="219623" cy="129515"/>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l-GR" sz="2500" b="1" i="0" strike="noStrike">
                <a:solidFill>
                  <a:srgbClr val="000000"/>
                </a:solidFill>
                <a:latin typeface="Opel Sans Condensed" panose="020B0503030403020304" pitchFamily="34" charset="0"/>
              </a:rPr>
              <a:t>-</a:t>
            </a:r>
          </a:p>
        </xdr:txBody>
      </xdr:sp>
      <xdr:sp macro="" textlink="">
        <xdr:nvSpPr>
          <xdr:cNvPr id="83" name="Text Box 7"/>
          <xdr:cNvSpPr txBox="1">
            <a:spLocks noChangeArrowheads="1"/>
          </xdr:cNvSpPr>
        </xdr:nvSpPr>
        <xdr:spPr bwMode="auto">
          <a:xfrm>
            <a:off x="2302170" y="182283"/>
            <a:ext cx="173812" cy="95933"/>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n-US" sz="2500" b="1" i="0" strike="noStrike">
                <a:solidFill>
                  <a:schemeClr val="tx1"/>
                </a:solidFill>
                <a:latin typeface="Opel Sans Condensed" panose="020B0503030403020304" pitchFamily="34" charset="0"/>
              </a:rPr>
              <a:t>s</a:t>
            </a:r>
          </a:p>
        </xdr:txBody>
      </xdr:sp>
      <xdr:sp macro="" textlink="">
        <xdr:nvSpPr>
          <xdr:cNvPr id="84" name="Text Box 5"/>
          <xdr:cNvSpPr txBox="1">
            <a:spLocks noChangeArrowheads="1"/>
          </xdr:cNvSpPr>
        </xdr:nvSpPr>
        <xdr:spPr bwMode="auto">
          <a:xfrm>
            <a:off x="2553485" y="199640"/>
            <a:ext cx="718469" cy="87528"/>
          </a:xfrm>
          <a:prstGeom prst="rect">
            <a:avLst/>
          </a:prstGeom>
          <a:noFill/>
          <a:ln w="9525">
            <a:noFill/>
            <a:miter lim="800000"/>
            <a:headEnd/>
            <a:tailEnd/>
          </a:ln>
        </xdr:spPr>
        <xdr:txBody>
          <a:bodyPr vertOverflow="clip" wrap="square" lIns="0" tIns="0" rIns="0" bIns="0" anchor="t" upright="1"/>
          <a:lstStyle/>
          <a:p>
            <a:pPr algn="l" rtl="0">
              <a:defRPr sz="1000"/>
            </a:pPr>
            <a:r>
              <a:rPr lang="en-US" sz="2500" b="1" i="0" strike="noStrike">
                <a:solidFill>
                  <a:srgbClr val="000000"/>
                </a:solidFill>
                <a:latin typeface="Opel Sans Condensed" panose="020B0503030403020304" pitchFamily="34" charset="0"/>
              </a:rPr>
              <a:t>= standard    </a:t>
            </a:r>
          </a:p>
        </xdr:txBody>
      </xdr:sp>
      <xdr:sp macro="" textlink="">
        <xdr:nvSpPr>
          <xdr:cNvPr id="85" name="Text Box 7"/>
          <xdr:cNvSpPr txBox="1">
            <a:spLocks noChangeArrowheads="1"/>
          </xdr:cNvSpPr>
        </xdr:nvSpPr>
        <xdr:spPr bwMode="auto">
          <a:xfrm>
            <a:off x="5131274" y="177331"/>
            <a:ext cx="245555" cy="105361"/>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n-US" sz="2500" b="1" i="0" strike="noStrike">
                <a:solidFill>
                  <a:schemeClr val="tx1"/>
                </a:solidFill>
                <a:latin typeface="Opel Sans Condensed" panose="020B0503030403020304" pitchFamily="34" charset="0"/>
              </a:rPr>
              <a:t>€</a:t>
            </a:r>
          </a:p>
        </xdr:txBody>
      </xdr:sp>
      <xdr:sp macro="" textlink="">
        <xdr:nvSpPr>
          <xdr:cNvPr id="86" name="Text Box 5"/>
          <xdr:cNvSpPr txBox="1">
            <a:spLocks noChangeArrowheads="1"/>
          </xdr:cNvSpPr>
        </xdr:nvSpPr>
        <xdr:spPr bwMode="auto">
          <a:xfrm>
            <a:off x="5396993" y="191599"/>
            <a:ext cx="2432289" cy="8214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2500" b="1" i="0" strike="noStrike">
                <a:solidFill>
                  <a:srgbClr val="000000"/>
                </a:solidFill>
                <a:latin typeface="Opel Sans Condensed" panose="020B0503030403020304" pitchFamily="34" charset="0"/>
              </a:rPr>
              <a:t>= </a:t>
            </a:r>
            <a:r>
              <a:rPr lang="el-GR" sz="2500" b="1" i="0" strike="noStrike">
                <a:solidFill>
                  <a:srgbClr val="000000"/>
                </a:solidFill>
                <a:latin typeface="Opel Sans Condensed" panose="020B0503030403020304" pitchFamily="34" charset="0"/>
              </a:rPr>
              <a:t>επιλογή με χρέωση (προτεινόμενη λιανική τιμή)</a:t>
            </a:r>
            <a:endParaRPr lang="en-US" sz="2500" b="1" i="0" strike="noStrike">
              <a:solidFill>
                <a:srgbClr val="000000"/>
              </a:solidFill>
              <a:latin typeface="Opel Sans Condensed" panose="020B0503030403020304" pitchFamily="34" charset="0"/>
            </a:endParaRPr>
          </a:p>
        </xdr:txBody>
      </xdr:sp>
      <xdr:sp macro="" textlink="">
        <xdr:nvSpPr>
          <xdr:cNvPr id="87" name="Text Box 7"/>
          <xdr:cNvSpPr txBox="1">
            <a:spLocks noChangeArrowheads="1"/>
          </xdr:cNvSpPr>
        </xdr:nvSpPr>
        <xdr:spPr bwMode="auto">
          <a:xfrm>
            <a:off x="3421075" y="168685"/>
            <a:ext cx="198774" cy="122959"/>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n-US" sz="2500" b="1" i="0" strike="noStrike">
                <a:solidFill>
                  <a:schemeClr val="tx1"/>
                </a:solidFill>
                <a:latin typeface="Opel Sans Condensed" panose="020B0503030403020304" pitchFamily="34" charset="0"/>
              </a:rPr>
              <a:t>o</a:t>
            </a:r>
          </a:p>
        </xdr:txBody>
      </xdr:sp>
      <xdr:sp macro="" textlink="">
        <xdr:nvSpPr>
          <xdr:cNvPr id="88" name="Text Box 5"/>
          <xdr:cNvSpPr txBox="1">
            <a:spLocks noChangeArrowheads="1"/>
          </xdr:cNvSpPr>
        </xdr:nvSpPr>
        <xdr:spPr bwMode="auto">
          <a:xfrm>
            <a:off x="3677671" y="207669"/>
            <a:ext cx="1258800" cy="88452"/>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2500" b="1" i="0" strike="noStrike">
                <a:solidFill>
                  <a:srgbClr val="000000"/>
                </a:solidFill>
                <a:latin typeface="Opel Sans Condensed" panose="020B0503030403020304" pitchFamily="34" charset="0"/>
              </a:rPr>
              <a:t>= </a:t>
            </a:r>
            <a:r>
              <a:rPr lang="el-GR" sz="2500" b="1" i="0" strike="noStrike">
                <a:solidFill>
                  <a:srgbClr val="000000"/>
                </a:solidFill>
                <a:latin typeface="Opel Sans Condensed" panose="020B0503030403020304" pitchFamily="34" charset="0"/>
              </a:rPr>
              <a:t>επιλογή</a:t>
            </a:r>
            <a:r>
              <a:rPr lang="el-GR" sz="2500" b="1" i="0" strike="noStrike" baseline="0">
                <a:solidFill>
                  <a:srgbClr val="000000"/>
                </a:solidFill>
                <a:latin typeface="Opel Sans Condensed" panose="020B0503030403020304" pitchFamily="34" charset="0"/>
              </a:rPr>
              <a:t> χωρίς χρέωση</a:t>
            </a:r>
            <a:endParaRPr lang="en-US" sz="2500" b="1" i="0" strike="noStrike">
              <a:solidFill>
                <a:srgbClr val="000000"/>
              </a:solidFill>
              <a:latin typeface="Opel Sans Condensed" panose="020B0503030403020304" pitchFamily="34" charset="0"/>
            </a:endParaRPr>
          </a:p>
        </xdr:txBody>
      </xdr:sp>
      <xdr:sp macro="" textlink="">
        <xdr:nvSpPr>
          <xdr:cNvPr id="89" name="Text Box 7"/>
          <xdr:cNvSpPr txBox="1">
            <a:spLocks noChangeArrowheads="1"/>
          </xdr:cNvSpPr>
        </xdr:nvSpPr>
        <xdr:spPr bwMode="auto">
          <a:xfrm>
            <a:off x="7909093" y="184177"/>
            <a:ext cx="195978" cy="107467"/>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n-US" sz="2500" b="1" i="0" strike="noStrike">
                <a:solidFill>
                  <a:schemeClr val="tx1"/>
                </a:solidFill>
                <a:latin typeface="Opel Sans Condensed" panose="020B0503030403020304" pitchFamily="34" charset="0"/>
              </a:rPr>
              <a:t>p</a:t>
            </a:r>
          </a:p>
        </xdr:txBody>
      </xdr:sp>
      <xdr:sp macro="" textlink="">
        <xdr:nvSpPr>
          <xdr:cNvPr id="90" name="Text Box 5"/>
          <xdr:cNvSpPr txBox="1">
            <a:spLocks noChangeArrowheads="1"/>
          </xdr:cNvSpPr>
        </xdr:nvSpPr>
        <xdr:spPr bwMode="auto">
          <a:xfrm>
            <a:off x="8147261" y="210624"/>
            <a:ext cx="1194855" cy="89972"/>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2500" b="1" i="0" strike="noStrike">
                <a:solidFill>
                  <a:srgbClr val="000000"/>
                </a:solidFill>
                <a:latin typeface="Opel Sans Condensed" panose="020B0503030403020304" pitchFamily="34" charset="0"/>
              </a:rPr>
              <a:t>= </a:t>
            </a:r>
            <a:r>
              <a:rPr lang="el-GR" sz="2500" b="1" i="0" strike="noStrike">
                <a:solidFill>
                  <a:srgbClr val="000000"/>
                </a:solidFill>
                <a:latin typeface="Opel Sans Condensed" panose="020B0503030403020304" pitchFamily="34" charset="0"/>
              </a:rPr>
              <a:t>επιλογή</a:t>
            </a:r>
            <a:r>
              <a:rPr lang="el-GR" sz="2500" b="1" i="0" strike="noStrike" baseline="0">
                <a:solidFill>
                  <a:srgbClr val="000000"/>
                </a:solidFill>
                <a:latin typeface="Opel Sans Condensed" panose="020B0503030403020304" pitchFamily="34" charset="0"/>
              </a:rPr>
              <a:t> μέσω πακέτου</a:t>
            </a:r>
            <a:endParaRPr lang="en-US" sz="2500" b="1" i="0" strike="noStrike">
              <a:solidFill>
                <a:srgbClr val="000000"/>
              </a:solidFill>
              <a:latin typeface="Opel Sans Condensed" panose="020B0503030403020304" pitchFamily="34" charset="0"/>
            </a:endParaRPr>
          </a:p>
        </xdr:txBody>
      </xdr:sp>
    </xdr:grpSp>
    <xdr:clientData/>
  </xdr:twoCellAnchor>
  <xdr:twoCellAnchor editAs="oneCell">
    <xdr:from>
      <xdr:col>0</xdr:col>
      <xdr:colOff>11747500</xdr:colOff>
      <xdr:row>22</xdr:row>
      <xdr:rowOff>107461</xdr:rowOff>
    </xdr:from>
    <xdr:to>
      <xdr:col>0</xdr:col>
      <xdr:colOff>12993076</xdr:colOff>
      <xdr:row>22</xdr:row>
      <xdr:rowOff>1103923</xdr:rowOff>
    </xdr:to>
    <xdr:pic>
      <xdr:nvPicPr>
        <xdr:cNvPr id="27" name="Grafik 14"/>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1747500" y="16568615"/>
          <a:ext cx="1245576" cy="996462"/>
        </a:xfrm>
        <a:prstGeom prst="rect">
          <a:avLst/>
        </a:prstGeom>
      </xdr:spPr>
    </xdr:pic>
    <xdr:clientData/>
  </xdr:twoCellAnchor>
  <xdr:twoCellAnchor editAs="oneCell">
    <xdr:from>
      <xdr:col>0</xdr:col>
      <xdr:colOff>11771922</xdr:colOff>
      <xdr:row>23</xdr:row>
      <xdr:rowOff>146539</xdr:rowOff>
    </xdr:from>
    <xdr:to>
      <xdr:col>0</xdr:col>
      <xdr:colOff>12993077</xdr:colOff>
      <xdr:row>23</xdr:row>
      <xdr:rowOff>1074615</xdr:rowOff>
    </xdr:to>
    <xdr:pic>
      <xdr:nvPicPr>
        <xdr:cNvPr id="28" name="Grafik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1771922" y="17853270"/>
          <a:ext cx="1221155" cy="928076"/>
        </a:xfrm>
        <a:prstGeom prst="rect">
          <a:avLst/>
        </a:prstGeom>
      </xdr:spPr>
    </xdr:pic>
    <xdr:clientData/>
  </xdr:twoCellAnchor>
  <xdr:twoCellAnchor editAs="oneCell">
    <xdr:from>
      <xdr:col>0</xdr:col>
      <xdr:colOff>11747500</xdr:colOff>
      <xdr:row>24</xdr:row>
      <xdr:rowOff>48843</xdr:rowOff>
    </xdr:from>
    <xdr:to>
      <xdr:col>0</xdr:col>
      <xdr:colOff>12968654</xdr:colOff>
      <xdr:row>24</xdr:row>
      <xdr:rowOff>1205482</xdr:rowOff>
    </xdr:to>
    <xdr:pic>
      <xdr:nvPicPr>
        <xdr:cNvPr id="32" name="Grafik 1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1747500" y="19001151"/>
          <a:ext cx="1221154" cy="1156639"/>
        </a:xfrm>
        <a:prstGeom prst="rect">
          <a:avLst/>
        </a:prstGeom>
      </xdr:spPr>
    </xdr:pic>
    <xdr:clientData/>
  </xdr:twoCellAnchor>
  <xdr:twoCellAnchor editAs="oneCell">
    <xdr:from>
      <xdr:col>0</xdr:col>
      <xdr:colOff>11723077</xdr:colOff>
      <xdr:row>25</xdr:row>
      <xdr:rowOff>48846</xdr:rowOff>
    </xdr:from>
    <xdr:to>
      <xdr:col>0</xdr:col>
      <xdr:colOff>12944230</xdr:colOff>
      <xdr:row>25</xdr:row>
      <xdr:rowOff>1120616</xdr:rowOff>
    </xdr:to>
    <xdr:pic>
      <xdr:nvPicPr>
        <xdr:cNvPr id="33" name="Grafik 15"/>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b="-1"/>
        <a:stretch/>
      </xdr:blipFill>
      <xdr:spPr>
        <a:xfrm>
          <a:off x="11723077" y="20246731"/>
          <a:ext cx="1221153" cy="1071770"/>
        </a:xfrm>
        <a:prstGeom prst="rect">
          <a:avLst/>
        </a:prstGeom>
      </xdr:spPr>
    </xdr:pic>
    <xdr:clientData/>
  </xdr:twoCellAnchor>
  <xdr:twoCellAnchor editAs="oneCell">
    <xdr:from>
      <xdr:col>0</xdr:col>
      <xdr:colOff>11698653</xdr:colOff>
      <xdr:row>26</xdr:row>
      <xdr:rowOff>48845</xdr:rowOff>
    </xdr:from>
    <xdr:to>
      <xdr:col>0</xdr:col>
      <xdr:colOff>12944230</xdr:colOff>
      <xdr:row>26</xdr:row>
      <xdr:rowOff>1174561</xdr:rowOff>
    </xdr:to>
    <xdr:pic>
      <xdr:nvPicPr>
        <xdr:cNvPr id="35" name="Grafik 1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b="-1"/>
        <a:stretch/>
      </xdr:blipFill>
      <xdr:spPr>
        <a:xfrm>
          <a:off x="11698653" y="21492307"/>
          <a:ext cx="1245577" cy="11257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860155</xdr:colOff>
      <xdr:row>8</xdr:row>
      <xdr:rowOff>32288</xdr:rowOff>
    </xdr:from>
    <xdr:to>
      <xdr:col>5</xdr:col>
      <xdr:colOff>920212</xdr:colOff>
      <xdr:row>9</xdr:row>
      <xdr:rowOff>258305</xdr:rowOff>
    </xdr:to>
    <xdr:grpSp>
      <xdr:nvGrpSpPr>
        <xdr:cNvPr id="4362" name="Group 13"/>
        <xdr:cNvGrpSpPr>
          <a:grpSpLocks/>
        </xdr:cNvGrpSpPr>
      </xdr:nvGrpSpPr>
      <xdr:grpSpPr bwMode="auto">
        <a:xfrm>
          <a:off x="860155" y="4375042"/>
          <a:ext cx="12620142" cy="419746"/>
          <a:chOff x="87580" y="11545168"/>
          <a:chExt cx="4802857" cy="179529"/>
        </a:xfrm>
      </xdr:grpSpPr>
      <xdr:sp macro="" textlink="">
        <xdr:nvSpPr>
          <xdr:cNvPr id="3" name="Text Box 5"/>
          <xdr:cNvSpPr txBox="1">
            <a:spLocks noChangeArrowheads="1"/>
          </xdr:cNvSpPr>
        </xdr:nvSpPr>
        <xdr:spPr bwMode="auto">
          <a:xfrm>
            <a:off x="307952" y="11583886"/>
            <a:ext cx="801108" cy="12523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l-GR" sz="1800" b="1" i="0" strike="noStrike">
                <a:solidFill>
                  <a:srgbClr val="000000"/>
                </a:solidFill>
                <a:latin typeface="Opel Sans Condensed" panose="020B0503030403020304" pitchFamily="34" charset="0"/>
              </a:rPr>
              <a:t>= δε διατίθεται       </a:t>
            </a:r>
          </a:p>
        </xdr:txBody>
      </xdr:sp>
      <xdr:sp macro="" textlink="">
        <xdr:nvSpPr>
          <xdr:cNvPr id="4" name="Text Box 6"/>
          <xdr:cNvSpPr txBox="1">
            <a:spLocks noChangeArrowheads="1"/>
          </xdr:cNvSpPr>
        </xdr:nvSpPr>
        <xdr:spPr bwMode="auto">
          <a:xfrm>
            <a:off x="87580" y="11564528"/>
            <a:ext cx="154861" cy="151373"/>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l-GR" sz="1000" b="1" i="0" strike="noStrike">
                <a:solidFill>
                  <a:srgbClr val="000000"/>
                </a:solidFill>
                <a:latin typeface="Opel Sans" pitchFamily="34" charset="-95"/>
              </a:rPr>
              <a:t>-</a:t>
            </a:r>
          </a:p>
        </xdr:txBody>
      </xdr:sp>
      <xdr:sp macro="" textlink="">
        <xdr:nvSpPr>
          <xdr:cNvPr id="5" name="Text Box 7"/>
          <xdr:cNvSpPr txBox="1">
            <a:spLocks noChangeArrowheads="1"/>
          </xdr:cNvSpPr>
        </xdr:nvSpPr>
        <xdr:spPr bwMode="auto">
          <a:xfrm>
            <a:off x="1519198" y="11545168"/>
            <a:ext cx="144700" cy="179529"/>
          </a:xfrm>
          <a:prstGeom prst="rect">
            <a:avLst/>
          </a:prstGeom>
          <a:solidFill>
            <a:schemeClr val="bg2"/>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chemeClr val="tx1"/>
                </a:solidFill>
                <a:latin typeface="Opel Sans" pitchFamily="34" charset="-95"/>
              </a:rPr>
              <a:t>€</a:t>
            </a:r>
          </a:p>
        </xdr:txBody>
      </xdr:sp>
      <xdr:sp macro="" textlink="">
        <xdr:nvSpPr>
          <xdr:cNvPr id="6" name="Text Box 5"/>
          <xdr:cNvSpPr txBox="1">
            <a:spLocks noChangeArrowheads="1"/>
          </xdr:cNvSpPr>
        </xdr:nvSpPr>
        <xdr:spPr bwMode="auto">
          <a:xfrm>
            <a:off x="1720534" y="11574207"/>
            <a:ext cx="3169903" cy="142135"/>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a:rPr>
              <a:t>= </a:t>
            </a:r>
            <a:r>
              <a:rPr lang="el-GR" sz="1800" b="1" i="0" strike="noStrike">
                <a:solidFill>
                  <a:srgbClr val="000000"/>
                </a:solidFill>
                <a:latin typeface="Opel Sans Condensed" panose="020B0503030403020304" pitchFamily="34" charset="0"/>
              </a:rPr>
              <a:t>επιλογή με χρέωση (προτεινόμενη λιανική τιμή)</a:t>
            </a:r>
            <a:endParaRPr lang="en-US" sz="1800" b="1" i="0" strike="noStrike">
              <a:solidFill>
                <a:srgbClr val="000000"/>
              </a:solidFill>
              <a:latin typeface="Opel Sans Condensed" panose="020B0503030403020304" pitchFamily="34" charset="0"/>
            </a:endParaRPr>
          </a:p>
        </xdr:txBody>
      </xdr:sp>
    </xdr:grpSp>
    <xdr:clientData/>
  </xdr:twoCellAnchor>
  <xdr:twoCellAnchor editAs="absolute">
    <xdr:from>
      <xdr:col>5</xdr:col>
      <xdr:colOff>1038170</xdr:colOff>
      <xdr:row>0</xdr:row>
      <xdr:rowOff>16144</xdr:rowOff>
    </xdr:from>
    <xdr:to>
      <xdr:col>5</xdr:col>
      <xdr:colOff>1614405</xdr:colOff>
      <xdr:row>0</xdr:row>
      <xdr:rowOff>606654</xdr:rowOff>
    </xdr:to>
    <xdr:sp macro="" textlink="">
      <xdr:nvSpPr>
        <xdr:cNvPr id="7" name="Rectangle 6"/>
        <xdr:cNvSpPr>
          <a:spLocks noChangeAspect="1"/>
        </xdr:cNvSpPr>
      </xdr:nvSpPr>
      <xdr:spPr>
        <a:xfrm flipH="1">
          <a:off x="13598255" y="16144"/>
          <a:ext cx="576235" cy="590510"/>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i="1">
              <a:solidFill>
                <a:schemeClr val="bg1"/>
              </a:solidFill>
              <a:latin typeface="Opel Sans" pitchFamily="34" charset="-95"/>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9</xdr:col>
      <xdr:colOff>1247323</xdr:colOff>
      <xdr:row>0</xdr:row>
      <xdr:rowOff>0</xdr:rowOff>
    </xdr:from>
    <xdr:to>
      <xdr:col>10</xdr:col>
      <xdr:colOff>0</xdr:colOff>
      <xdr:row>0</xdr:row>
      <xdr:rowOff>622299</xdr:rowOff>
    </xdr:to>
    <xdr:sp macro="" textlink="">
      <xdr:nvSpPr>
        <xdr:cNvPr id="2" name="Rectangle 1"/>
        <xdr:cNvSpPr>
          <a:spLocks noChangeAspect="1"/>
        </xdr:cNvSpPr>
      </xdr:nvSpPr>
      <xdr:spPr>
        <a:xfrm>
          <a:off x="27214287" y="0"/>
          <a:ext cx="907142" cy="622299"/>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0">
              <a:solidFill>
                <a:schemeClr val="bg1"/>
              </a:solidFill>
              <a:latin typeface="Opel Sans" pitchFamily="34" charset="-95"/>
            </a:rPr>
            <a:t>3</a:t>
          </a:r>
        </a:p>
      </xdr:txBody>
    </xdr:sp>
    <xdr:clientData/>
  </xdr:twoCellAnchor>
  <xdr:twoCellAnchor>
    <xdr:from>
      <xdr:col>0</xdr:col>
      <xdr:colOff>854530</xdr:colOff>
      <xdr:row>23</xdr:row>
      <xdr:rowOff>296586</xdr:rowOff>
    </xdr:from>
    <xdr:to>
      <xdr:col>4</xdr:col>
      <xdr:colOff>589643</xdr:colOff>
      <xdr:row>25</xdr:row>
      <xdr:rowOff>68037</xdr:rowOff>
    </xdr:to>
    <xdr:grpSp>
      <xdr:nvGrpSpPr>
        <xdr:cNvPr id="9716" name="Group 13"/>
        <xdr:cNvGrpSpPr>
          <a:grpSpLocks/>
        </xdr:cNvGrpSpPr>
      </xdr:nvGrpSpPr>
      <xdr:grpSpPr bwMode="auto">
        <a:xfrm>
          <a:off x="854530" y="14516050"/>
          <a:ext cx="13183506" cy="587880"/>
          <a:chOff x="107592" y="7681506"/>
          <a:chExt cx="4039031" cy="243294"/>
        </a:xfrm>
      </xdr:grpSpPr>
      <xdr:sp macro="" textlink="">
        <xdr:nvSpPr>
          <xdr:cNvPr id="4" name="Text Box 5"/>
          <xdr:cNvSpPr txBox="1">
            <a:spLocks noChangeArrowheads="1"/>
          </xdr:cNvSpPr>
        </xdr:nvSpPr>
        <xdr:spPr bwMode="auto">
          <a:xfrm>
            <a:off x="2366800" y="7709011"/>
            <a:ext cx="1779823" cy="148539"/>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l-GR" sz="1800" b="1" i="0" strike="noStrike">
                <a:solidFill>
                  <a:srgbClr val="000000"/>
                </a:solidFill>
                <a:latin typeface="Opel Sans Condensed" panose="020B0503030403020304" pitchFamily="34" charset="0"/>
              </a:rPr>
              <a:t>= μη επιτρεπτός συνδυασμός</a:t>
            </a:r>
          </a:p>
        </xdr:txBody>
      </xdr:sp>
      <xdr:sp macro="" textlink="">
        <xdr:nvSpPr>
          <xdr:cNvPr id="5" name="Text Box 6"/>
          <xdr:cNvSpPr txBox="1">
            <a:spLocks noChangeArrowheads="1"/>
          </xdr:cNvSpPr>
        </xdr:nvSpPr>
        <xdr:spPr bwMode="auto">
          <a:xfrm>
            <a:off x="2087549" y="7681506"/>
            <a:ext cx="209449" cy="183101"/>
          </a:xfrm>
          <a:prstGeom prst="rect">
            <a:avLst/>
          </a:prstGeom>
          <a:solidFill>
            <a:schemeClr val="bg2">
              <a:lumMod val="90000"/>
            </a:schemeClr>
          </a:solidFill>
          <a:ln w="9525">
            <a:noFill/>
            <a:miter lim="800000"/>
            <a:headEnd/>
            <a:tailEnd/>
          </a:ln>
        </xdr:spPr>
        <xdr:txBody>
          <a:bodyPr vertOverflow="clip" wrap="square" lIns="0" tIns="0" rIns="0" bIns="0" anchor="ctr" anchorCtr="1" upright="1"/>
          <a:lstStyle/>
          <a:p>
            <a:pPr algn="ctr" rtl="0">
              <a:defRPr sz="1000"/>
            </a:pPr>
            <a:r>
              <a:rPr lang="el-GR" sz="1800" b="1" i="0" strike="noStrike">
                <a:solidFill>
                  <a:srgbClr val="000000"/>
                </a:solidFill>
                <a:latin typeface="Opel Sans Condensed" panose="020B0503030403020304" pitchFamily="34" charset="0"/>
              </a:rPr>
              <a:t>-</a:t>
            </a:r>
          </a:p>
        </xdr:txBody>
      </xdr:sp>
      <xdr:sp macro="" textlink="">
        <xdr:nvSpPr>
          <xdr:cNvPr id="6" name="Text Box 7"/>
          <xdr:cNvSpPr txBox="1">
            <a:spLocks noChangeArrowheads="1"/>
          </xdr:cNvSpPr>
        </xdr:nvSpPr>
        <xdr:spPr bwMode="auto">
          <a:xfrm>
            <a:off x="107592" y="7689986"/>
            <a:ext cx="194976" cy="174619"/>
          </a:xfrm>
          <a:prstGeom prst="rect">
            <a:avLst/>
          </a:prstGeom>
          <a:solidFill>
            <a:schemeClr val="bg2">
              <a:lumMod val="90000"/>
            </a:schemeClr>
          </a:solidFill>
          <a:ln w="9525">
            <a:noFill/>
            <a:miter lim="800000"/>
            <a:headEnd/>
            <a:tailEnd/>
          </a:ln>
        </xdr:spPr>
        <xdr:txBody>
          <a:bodyPr vertOverflow="clip" wrap="square" lIns="0" tIns="0" rIns="0" bIns="0" anchor="ctr" anchorCtr="1" upright="1"/>
          <a:lstStyle/>
          <a:p>
            <a:pPr algn="ctr" rtl="0">
              <a:defRPr sz="1000"/>
            </a:pPr>
            <a:r>
              <a:rPr lang="el-GR" sz="1800" b="1" i="0" strike="noStrike">
                <a:solidFill>
                  <a:schemeClr val="tx1"/>
                </a:solidFill>
                <a:latin typeface="Opel Sans Condensed" panose="020B0503030403020304" pitchFamily="34" charset="0"/>
              </a:rPr>
              <a:t>+</a:t>
            </a:r>
            <a:endParaRPr lang="en-US" sz="1800" b="1" i="0" strike="noStrike">
              <a:solidFill>
                <a:schemeClr val="tx1"/>
              </a:solidFill>
              <a:latin typeface="Opel Sans Condensed" panose="020B0503030403020304" pitchFamily="34" charset="0"/>
            </a:endParaRPr>
          </a:p>
        </xdr:txBody>
      </xdr:sp>
      <xdr:sp macro="" textlink="">
        <xdr:nvSpPr>
          <xdr:cNvPr id="7" name="Text Box 5"/>
          <xdr:cNvSpPr txBox="1">
            <a:spLocks noChangeArrowheads="1"/>
          </xdr:cNvSpPr>
        </xdr:nvSpPr>
        <xdr:spPr bwMode="auto">
          <a:xfrm>
            <a:off x="360073" y="7746553"/>
            <a:ext cx="1748414" cy="178247"/>
          </a:xfrm>
          <a:prstGeom prst="rect">
            <a:avLst/>
          </a:prstGeom>
          <a:noFill/>
          <a:ln w="9525">
            <a:noFill/>
            <a:miter lim="800000"/>
            <a:headEnd/>
            <a:tailEnd/>
          </a:ln>
        </xdr:spPr>
        <xdr:txBody>
          <a:bodyPr vertOverflow="clip" wrap="square" lIns="0" tIns="0" rIns="0" bIns="0" anchor="t" upright="1"/>
          <a:lstStyle/>
          <a:p>
            <a:pPr algn="l" rtl="0">
              <a:defRPr sz="1000"/>
            </a:pPr>
            <a:r>
              <a:rPr lang="en-US" sz="1800" b="1" i="0" strike="noStrike">
                <a:solidFill>
                  <a:srgbClr val="000000"/>
                </a:solidFill>
                <a:latin typeface="Opel Sans Condensed" panose="020B0503030403020304" pitchFamily="34" charset="0"/>
              </a:rPr>
              <a:t>= </a:t>
            </a:r>
            <a:r>
              <a:rPr lang="el-GR" sz="1800" b="1" i="0" strike="noStrike">
                <a:solidFill>
                  <a:srgbClr val="000000"/>
                </a:solidFill>
                <a:latin typeface="Opel Sans Condensed" panose="020B0503030403020304" pitchFamily="34" charset="0"/>
              </a:rPr>
              <a:t>επιτρεπτός συνδυασμός</a:t>
            </a:r>
            <a:r>
              <a:rPr lang="en-US" sz="1800" b="1" i="0" strike="noStrike">
                <a:solidFill>
                  <a:srgbClr val="000000"/>
                </a:solidFill>
                <a:latin typeface="Opel Sans Condensed" panose="020B0503030403020304" pitchFamily="34" charset="0"/>
              </a:rPr>
              <a:t>    </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0</xdr:colOff>
      <xdr:row>1</xdr:row>
      <xdr:rowOff>569769</xdr:rowOff>
    </xdr:to>
    <xdr:sp macro="" textlink="">
      <xdr:nvSpPr>
        <xdr:cNvPr id="2" name="Text Box 2"/>
        <xdr:cNvSpPr txBox="1">
          <a:spLocks noChangeArrowheads="1"/>
        </xdr:cNvSpPr>
      </xdr:nvSpPr>
      <xdr:spPr bwMode="auto">
        <a:xfrm>
          <a:off x="0" y="9525"/>
          <a:ext cx="867833" cy="695325"/>
        </a:xfrm>
        <a:prstGeom prst="rect">
          <a:avLst/>
        </a:prstGeom>
        <a:solidFill>
          <a:srgbClr val="777777"/>
        </a:solidFill>
        <a:ln w="9525">
          <a:noFill/>
          <a:miter lim="800000"/>
          <a:headEnd/>
          <a:tailEnd/>
        </a:ln>
      </xdr:spPr>
      <xdr:txBody>
        <a:bodyPr vertOverflow="clip" wrap="square" lIns="91440" tIns="91440" rIns="91440" bIns="0" anchor="t" upright="1"/>
        <a:lstStyle/>
        <a:p>
          <a:pPr algn="ctr" rtl="0">
            <a:defRPr sz="1000"/>
          </a:pPr>
          <a:r>
            <a:rPr lang="en-US" sz="3200" b="1" i="0" strike="noStrike">
              <a:solidFill>
                <a:srgbClr val="FFFFFF"/>
              </a:solidFill>
              <a:latin typeface="Opel Sans"/>
            </a:rPr>
            <a:t>7</a:t>
          </a:r>
        </a:p>
      </xdr:txBody>
    </xdr:sp>
    <xdr:clientData/>
  </xdr:twoCellAnchor>
  <xdr:twoCellAnchor editAs="oneCell">
    <xdr:from>
      <xdr:col>7</xdr:col>
      <xdr:colOff>668421</xdr:colOff>
      <xdr:row>0</xdr:row>
      <xdr:rowOff>0</xdr:rowOff>
    </xdr:from>
    <xdr:to>
      <xdr:col>8</xdr:col>
      <xdr:colOff>0</xdr:colOff>
      <xdr:row>0</xdr:row>
      <xdr:rowOff>668421</xdr:rowOff>
    </xdr:to>
    <xdr:sp macro="" textlink="">
      <xdr:nvSpPr>
        <xdr:cNvPr id="12" name="Text Box 2"/>
        <xdr:cNvSpPr txBox="1">
          <a:spLocks noChangeArrowheads="1"/>
        </xdr:cNvSpPr>
      </xdr:nvSpPr>
      <xdr:spPr bwMode="auto">
        <a:xfrm>
          <a:off x="16192500" y="0"/>
          <a:ext cx="651711" cy="668421"/>
        </a:xfrm>
        <a:prstGeom prst="rect">
          <a:avLst/>
        </a:prstGeom>
        <a:solidFill>
          <a:schemeClr val="bg2">
            <a:lumMod val="25000"/>
          </a:schemeClr>
        </a:solidFill>
        <a:ln w="9525">
          <a:noFill/>
          <a:miter lim="800000"/>
          <a:headEnd/>
          <a:tailEnd/>
        </a:ln>
      </xdr:spPr>
      <xdr:txBody>
        <a:bodyPr vertOverflow="clip" wrap="square" lIns="91440" tIns="91440" rIns="91440" bIns="0" anchor="ctr" upright="1"/>
        <a:lstStyle/>
        <a:p>
          <a:pPr algn="ctr" rtl="0">
            <a:defRPr sz="1000"/>
          </a:pPr>
          <a:r>
            <a:rPr lang="en-US" sz="3000" b="1" i="0" strike="noStrike">
              <a:solidFill>
                <a:schemeClr val="bg1"/>
              </a:solidFill>
              <a:latin typeface="Opel Sans"/>
            </a:rPr>
            <a:t>5</a:t>
          </a:r>
        </a:p>
      </xdr:txBody>
    </xdr:sp>
    <xdr:clientData/>
  </xdr:twoCellAnchor>
  <xdr:twoCellAnchor editAs="oneCell">
    <xdr:from>
      <xdr:col>0</xdr:col>
      <xdr:colOff>45216</xdr:colOff>
      <xdr:row>1</xdr:row>
      <xdr:rowOff>491978</xdr:rowOff>
    </xdr:from>
    <xdr:to>
      <xdr:col>7</xdr:col>
      <xdr:colOff>1002633</xdr:colOff>
      <xdr:row>7</xdr:row>
      <xdr:rowOff>614265</xdr:rowOff>
    </xdr:to>
    <xdr:pic>
      <xdr:nvPicPr>
        <xdr:cNvPr id="14" name="Picture 13"/>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45216" y="1177110"/>
          <a:ext cx="20558864" cy="36314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57150</xdr:colOff>
      <xdr:row>2</xdr:row>
      <xdr:rowOff>0</xdr:rowOff>
    </xdr:from>
    <xdr:to>
      <xdr:col>3</xdr:col>
      <xdr:colOff>57150</xdr:colOff>
      <xdr:row>2</xdr:row>
      <xdr:rowOff>257175</xdr:rowOff>
    </xdr:to>
    <xdr:pic>
      <xdr:nvPicPr>
        <xdr:cNvPr id="2" name="Picture 1"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9600" y="186690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4" name="Picture 3"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9600" y="2238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447675</xdr:colOff>
      <xdr:row>2</xdr:row>
      <xdr:rowOff>0</xdr:rowOff>
    </xdr:from>
    <xdr:to>
      <xdr:col>3</xdr:col>
      <xdr:colOff>447675</xdr:colOff>
      <xdr:row>2</xdr:row>
      <xdr:rowOff>257175</xdr:rowOff>
    </xdr:to>
    <xdr:pic>
      <xdr:nvPicPr>
        <xdr:cNvPr id="5" name="Picture 4"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810125" y="2238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6" name="Picture 5"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419600" y="260985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2</xdr:row>
      <xdr:rowOff>47625</xdr:rowOff>
    </xdr:from>
    <xdr:to>
      <xdr:col>3</xdr:col>
      <xdr:colOff>47625</xdr:colOff>
      <xdr:row>2</xdr:row>
      <xdr:rowOff>304800</xdr:rowOff>
    </xdr:to>
    <xdr:pic>
      <xdr:nvPicPr>
        <xdr:cNvPr id="7" name="Picture 6"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0075" y="3000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4</xdr:row>
      <xdr:rowOff>38100</xdr:rowOff>
    </xdr:from>
    <xdr:to>
      <xdr:col>3</xdr:col>
      <xdr:colOff>47625</xdr:colOff>
      <xdr:row>4</xdr:row>
      <xdr:rowOff>295275</xdr:rowOff>
    </xdr:to>
    <xdr:pic>
      <xdr:nvPicPr>
        <xdr:cNvPr id="8" name="Picture 7"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0075" y="337185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438150</xdr:colOff>
      <xdr:row>4</xdr:row>
      <xdr:rowOff>38100</xdr:rowOff>
    </xdr:from>
    <xdr:to>
      <xdr:col>3</xdr:col>
      <xdr:colOff>438150</xdr:colOff>
      <xdr:row>4</xdr:row>
      <xdr:rowOff>295275</xdr:rowOff>
    </xdr:to>
    <xdr:pic>
      <xdr:nvPicPr>
        <xdr:cNvPr id="9" name="Picture 8"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4800600" y="337185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5</xdr:row>
      <xdr:rowOff>0</xdr:rowOff>
    </xdr:from>
    <xdr:to>
      <xdr:col>3</xdr:col>
      <xdr:colOff>47625</xdr:colOff>
      <xdr:row>5</xdr:row>
      <xdr:rowOff>257175</xdr:rowOff>
    </xdr:to>
    <xdr:pic>
      <xdr:nvPicPr>
        <xdr:cNvPr id="10" name="Picture 9"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10075" y="3762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5</xdr:row>
      <xdr:rowOff>0</xdr:rowOff>
    </xdr:from>
    <xdr:to>
      <xdr:col>3</xdr:col>
      <xdr:colOff>38100</xdr:colOff>
      <xdr:row>5</xdr:row>
      <xdr:rowOff>257175</xdr:rowOff>
    </xdr:to>
    <xdr:pic>
      <xdr:nvPicPr>
        <xdr:cNvPr id="11" name="Picture 10"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00550" y="41433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9525</xdr:rowOff>
    </xdr:from>
    <xdr:to>
      <xdr:col>0</xdr:col>
      <xdr:colOff>0</xdr:colOff>
      <xdr:row>1</xdr:row>
      <xdr:rowOff>200026</xdr:rowOff>
    </xdr:to>
    <xdr:sp macro="" textlink="">
      <xdr:nvSpPr>
        <xdr:cNvPr id="12" name="Text Box 2"/>
        <xdr:cNvSpPr txBox="1">
          <a:spLocks noChangeArrowheads="1"/>
        </xdr:cNvSpPr>
      </xdr:nvSpPr>
      <xdr:spPr bwMode="auto">
        <a:xfrm>
          <a:off x="2" y="9525"/>
          <a:ext cx="609599" cy="180976"/>
        </a:xfrm>
        <a:prstGeom prst="rect">
          <a:avLst/>
        </a:prstGeom>
        <a:solidFill>
          <a:srgbClr val="777777"/>
        </a:solidFill>
        <a:ln w="9525">
          <a:noFill/>
          <a:miter lim="800000"/>
          <a:headEnd/>
          <a:tailEnd/>
        </a:ln>
      </xdr:spPr>
      <xdr:txBody>
        <a:bodyPr vertOverflow="clip" wrap="square" lIns="91440" tIns="91440" rIns="91440" bIns="0" anchor="t" upright="1"/>
        <a:lstStyle/>
        <a:p>
          <a:pPr algn="ctr" rtl="0">
            <a:defRPr sz="1000"/>
          </a:pPr>
          <a:r>
            <a:rPr lang="en-US" sz="3200" b="1" i="0" strike="noStrike">
              <a:solidFill>
                <a:srgbClr val="FFFFFF"/>
              </a:solidFill>
              <a:latin typeface="Opel Sans"/>
            </a:rPr>
            <a:t>6</a:t>
          </a:r>
        </a:p>
      </xdr:txBody>
    </xdr:sp>
    <xdr:clientData/>
  </xdr:twoCellAnchor>
  <xdr:twoCellAnchor editAs="oneCell">
    <xdr:from>
      <xdr:col>0</xdr:col>
      <xdr:colOff>0</xdr:colOff>
      <xdr:row>0</xdr:row>
      <xdr:rowOff>9524</xdr:rowOff>
    </xdr:from>
    <xdr:to>
      <xdr:col>0</xdr:col>
      <xdr:colOff>0</xdr:colOff>
      <xdr:row>2</xdr:row>
      <xdr:rowOff>19050</xdr:rowOff>
    </xdr:to>
    <xdr:sp macro="" textlink="">
      <xdr:nvSpPr>
        <xdr:cNvPr id="13" name="Text Box 2"/>
        <xdr:cNvSpPr txBox="1">
          <a:spLocks noChangeArrowheads="1"/>
        </xdr:cNvSpPr>
      </xdr:nvSpPr>
      <xdr:spPr bwMode="auto">
        <a:xfrm>
          <a:off x="0" y="9524"/>
          <a:ext cx="745672" cy="609601"/>
        </a:xfrm>
        <a:prstGeom prst="rect">
          <a:avLst/>
        </a:prstGeom>
        <a:solidFill>
          <a:srgbClr val="777777"/>
        </a:solidFill>
        <a:ln w="9525">
          <a:noFill/>
          <a:miter lim="800000"/>
          <a:headEnd/>
          <a:tailEnd/>
        </a:ln>
      </xdr:spPr>
      <xdr:txBody>
        <a:bodyPr vertOverflow="clip" wrap="square" lIns="91440" tIns="91440" rIns="91440" bIns="0" anchor="ctr" anchorCtr="0" upright="1"/>
        <a:lstStyle/>
        <a:p>
          <a:pPr algn="ctr" rtl="0">
            <a:defRPr sz="1000"/>
          </a:pPr>
          <a:r>
            <a:rPr lang="en-US" sz="3000" b="1" i="0" strike="noStrike">
              <a:solidFill>
                <a:srgbClr val="FFFFFF"/>
              </a:solidFill>
              <a:latin typeface="Opel Sans"/>
            </a:rPr>
            <a:t>8</a:t>
          </a:r>
        </a:p>
      </xdr:txBody>
    </xdr:sp>
    <xdr:clientData/>
  </xdr:twoCellAnchor>
  <xdr:twoCellAnchor editAs="oneCell">
    <xdr:from>
      <xdr:col>3</xdr:col>
      <xdr:colOff>9525</xdr:colOff>
      <xdr:row>2</xdr:row>
      <xdr:rowOff>123825</xdr:rowOff>
    </xdr:from>
    <xdr:to>
      <xdr:col>3</xdr:col>
      <xdr:colOff>390525</xdr:colOff>
      <xdr:row>2</xdr:row>
      <xdr:rowOff>381000</xdr:rowOff>
    </xdr:to>
    <xdr:pic>
      <xdr:nvPicPr>
        <xdr:cNvPr id="19" name="Picture 18"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6334125" y="38004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xdr:colOff>
      <xdr:row>4</xdr:row>
      <xdr:rowOff>123825</xdr:rowOff>
    </xdr:from>
    <xdr:to>
      <xdr:col>3</xdr:col>
      <xdr:colOff>390525</xdr:colOff>
      <xdr:row>4</xdr:row>
      <xdr:rowOff>381000</xdr:rowOff>
    </xdr:to>
    <xdr:pic>
      <xdr:nvPicPr>
        <xdr:cNvPr id="20" name="Picture 19"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6334125" y="423862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542925</xdr:colOff>
      <xdr:row>0</xdr:row>
      <xdr:rowOff>0</xdr:rowOff>
    </xdr:from>
    <xdr:to>
      <xdr:col>5</xdr:col>
      <xdr:colOff>0</xdr:colOff>
      <xdr:row>1</xdr:row>
      <xdr:rowOff>0</xdr:rowOff>
    </xdr:to>
    <xdr:sp macro="" textlink="">
      <xdr:nvSpPr>
        <xdr:cNvPr id="23" name="Text Box 2"/>
        <xdr:cNvSpPr txBox="1">
          <a:spLocks noChangeArrowheads="1"/>
        </xdr:cNvSpPr>
      </xdr:nvSpPr>
      <xdr:spPr bwMode="auto">
        <a:xfrm>
          <a:off x="7515225" y="0"/>
          <a:ext cx="600074" cy="438150"/>
        </a:xfrm>
        <a:prstGeom prst="rect">
          <a:avLst/>
        </a:prstGeom>
        <a:solidFill>
          <a:schemeClr val="bg2">
            <a:lumMod val="25000"/>
          </a:schemeClr>
        </a:solidFill>
        <a:ln w="9525">
          <a:noFill/>
          <a:miter lim="800000"/>
          <a:headEnd/>
          <a:tailEnd/>
        </a:ln>
      </xdr:spPr>
      <xdr:txBody>
        <a:bodyPr vertOverflow="clip" wrap="square" lIns="91440" tIns="91440" rIns="91440" bIns="0" anchor="ctr" upright="1"/>
        <a:lstStyle/>
        <a:p>
          <a:pPr algn="ctr" rtl="0">
            <a:defRPr sz="1000"/>
          </a:pPr>
          <a:r>
            <a:rPr lang="en-US" sz="2200" b="1" i="0" strike="noStrike">
              <a:solidFill>
                <a:srgbClr val="FFFFFF"/>
              </a:solidFill>
              <a:latin typeface="Opel Sans"/>
            </a:rPr>
            <a:t>6</a:t>
          </a:r>
        </a:p>
      </xdr:txBody>
    </xdr:sp>
    <xdr:clientData/>
  </xdr:twoCellAnchor>
  <xdr:oneCellAnchor>
    <xdr:from>
      <xdr:col>3</xdr:col>
      <xdr:colOff>57150</xdr:colOff>
      <xdr:row>3</xdr:row>
      <xdr:rowOff>0</xdr:rowOff>
    </xdr:from>
    <xdr:ext cx="0" cy="257175"/>
    <xdr:pic>
      <xdr:nvPicPr>
        <xdr:cNvPr id="18" name="Picture 17"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5772150"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447675</xdr:colOff>
      <xdr:row>3</xdr:row>
      <xdr:rowOff>0</xdr:rowOff>
    </xdr:from>
    <xdr:ext cx="0" cy="257175"/>
    <xdr:pic>
      <xdr:nvPicPr>
        <xdr:cNvPr id="22" name="Picture 21"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162675"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3</xdr:row>
      <xdr:rowOff>0</xdr:rowOff>
    </xdr:from>
    <xdr:ext cx="0" cy="257175"/>
    <xdr:pic>
      <xdr:nvPicPr>
        <xdr:cNvPr id="24" name="Picture 23"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5772150"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447675</xdr:colOff>
      <xdr:row>3</xdr:row>
      <xdr:rowOff>0</xdr:rowOff>
    </xdr:from>
    <xdr:ext cx="0" cy="257175"/>
    <xdr:pic>
      <xdr:nvPicPr>
        <xdr:cNvPr id="25" name="Picture 24"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162675"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3</xdr:row>
      <xdr:rowOff>0</xdr:rowOff>
    </xdr:from>
    <xdr:ext cx="0" cy="257175"/>
    <xdr:pic>
      <xdr:nvPicPr>
        <xdr:cNvPr id="26" name="Picture 25"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5772150" y="1047750"/>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47625</xdr:colOff>
      <xdr:row>3</xdr:row>
      <xdr:rowOff>47625</xdr:rowOff>
    </xdr:from>
    <xdr:ext cx="0" cy="257175"/>
    <xdr:pic>
      <xdr:nvPicPr>
        <xdr:cNvPr id="27" name="Picture 26" descr="http://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5762625" y="1095375"/>
          <a:ext cx="0" cy="257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0</xdr:colOff>
      <xdr:row>3</xdr:row>
      <xdr:rowOff>104775</xdr:rowOff>
    </xdr:from>
    <xdr:to>
      <xdr:col>3</xdr:col>
      <xdr:colOff>381000</xdr:colOff>
      <xdr:row>3</xdr:row>
      <xdr:rowOff>361950</xdr:rowOff>
    </xdr:to>
    <xdr:pic>
      <xdr:nvPicPr>
        <xdr:cNvPr id="29" name="Picture 28" descr="http://gmeconfigurator.com/res/opel/img/tirelabel/tirelabel_noisegroup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5715000" y="1590675"/>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73" zoomScaleNormal="73" workbookViewId="0">
      <selection activeCell="A11" sqref="A11:XFD12"/>
    </sheetView>
  </sheetViews>
  <sheetFormatPr defaultColWidth="0" defaultRowHeight="12.75" zeroHeight="1"/>
  <cols>
    <col min="1" max="1" width="89.125" customWidth="1"/>
    <col min="2" max="2" width="15.625" customWidth="1"/>
    <col min="3" max="3" width="13.625" customWidth="1"/>
    <col min="4" max="4" width="10.875" customWidth="1"/>
    <col min="5" max="7" width="10.875" hidden="1" customWidth="1"/>
    <col min="8" max="16384" width="10.875" hidden="1"/>
  </cols>
  <sheetData>
    <row r="1" spans="1:7" ht="18" customHeight="1">
      <c r="A1" s="111"/>
      <c r="B1" s="111"/>
      <c r="C1" s="111"/>
      <c r="D1" s="111"/>
      <c r="E1" s="3"/>
      <c r="F1" s="3"/>
      <c r="G1" s="3"/>
    </row>
    <row r="2" spans="1:7" ht="18" customHeight="1">
      <c r="A2" s="117"/>
      <c r="B2" s="3"/>
      <c r="C2" s="3"/>
      <c r="D2" s="3"/>
      <c r="E2" s="3"/>
      <c r="F2" s="3"/>
      <c r="G2" s="3"/>
    </row>
    <row r="3" spans="1:7" ht="21.75" customHeight="1">
      <c r="A3" s="4" t="s">
        <v>368</v>
      </c>
      <c r="B3" s="3"/>
      <c r="C3" s="3"/>
      <c r="D3" s="3"/>
      <c r="E3" s="3"/>
      <c r="F3" s="3"/>
      <c r="G3" s="3"/>
    </row>
    <row r="4" spans="1:7" ht="21" customHeight="1">
      <c r="A4" s="5" t="s">
        <v>356</v>
      </c>
      <c r="B4" s="3"/>
      <c r="C4" s="3"/>
      <c r="D4" s="3"/>
      <c r="E4" s="3"/>
      <c r="F4" s="3"/>
      <c r="G4" s="3"/>
    </row>
    <row r="5" spans="1:7" ht="19.5" customHeight="1">
      <c r="A5" s="110" t="s">
        <v>357</v>
      </c>
      <c r="B5" s="3"/>
      <c r="C5" s="3"/>
      <c r="D5" s="3"/>
      <c r="E5" s="3"/>
      <c r="F5" s="3"/>
      <c r="G5" s="3"/>
    </row>
    <row r="6" spans="1:7" ht="19.5" customHeight="1">
      <c r="A6" s="110"/>
      <c r="B6" s="3"/>
      <c r="C6" s="3"/>
      <c r="D6" s="3"/>
      <c r="E6" s="3"/>
      <c r="F6" s="3"/>
      <c r="G6" s="3"/>
    </row>
    <row r="7" spans="1:7" ht="9" customHeight="1">
      <c r="A7" s="3"/>
      <c r="B7" s="3"/>
      <c r="C7" s="3"/>
      <c r="D7" s="3"/>
      <c r="E7" s="3"/>
      <c r="F7" s="3"/>
      <c r="G7" s="3"/>
    </row>
    <row r="8" spans="1:7" ht="409.6" customHeight="1">
      <c r="A8" s="183"/>
      <c r="B8" s="183"/>
      <c r="C8" s="183"/>
      <c r="D8" s="3"/>
      <c r="E8" s="3"/>
      <c r="F8" s="3"/>
      <c r="G8" s="3"/>
    </row>
    <row r="9" spans="1:7" ht="90.75" customHeight="1">
      <c r="A9" s="3"/>
      <c r="B9" s="3"/>
      <c r="C9" s="3"/>
      <c r="D9" s="3"/>
      <c r="E9" s="3"/>
      <c r="F9" s="3"/>
      <c r="G9" s="3"/>
    </row>
    <row r="10" spans="1:7" ht="63.75" customHeight="1">
      <c r="A10" s="2" t="s">
        <v>30</v>
      </c>
      <c r="B10" s="182"/>
      <c r="C10" s="182"/>
      <c r="D10" s="182"/>
      <c r="E10" s="14"/>
      <c r="F10" s="14"/>
      <c r="G10" s="3"/>
    </row>
    <row r="11" spans="1:7" hidden="1">
      <c r="A11" s="3"/>
      <c r="B11" s="3"/>
      <c r="C11" s="3"/>
      <c r="D11" s="3"/>
      <c r="E11" s="3"/>
      <c r="F11" s="3"/>
      <c r="G11" s="3"/>
    </row>
    <row r="12" spans="1:7" hidden="1">
      <c r="A12" s="1"/>
      <c r="B12" s="1"/>
      <c r="C12" s="1"/>
      <c r="D12" s="1"/>
      <c r="E12" s="1"/>
      <c r="F12" s="1"/>
      <c r="G12" s="1"/>
    </row>
    <row r="13" spans="1:7" hidden="1"/>
    <row r="14" spans="1:7" hidden="1"/>
    <row r="15" spans="1:7" hidden="1"/>
    <row r="16" spans="1:7" hidden="1">
      <c r="A16" s="6"/>
    </row>
  </sheetData>
  <mergeCells count="3">
    <mergeCell ref="A12:G12"/>
    <mergeCell ref="A10:D10"/>
    <mergeCell ref="A8:C8"/>
  </mergeCells>
  <pageMargins left="0" right="0" top="0.47244094488188998" bottom="0" header="0.39370078740157499" footer="0.59055118110236204"/>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0"/>
  <sheetViews>
    <sheetView tabSelected="1" zoomScale="82" zoomScaleNormal="82" zoomScaleSheetLayoutView="75" workbookViewId="0">
      <selection activeCell="D7" sqref="D7:D8"/>
    </sheetView>
  </sheetViews>
  <sheetFormatPr defaultColWidth="0" defaultRowHeight="12.75" zeroHeight="1"/>
  <cols>
    <col min="1" max="1" width="7" style="29" customWidth="1"/>
    <col min="2" max="2" width="20.25" style="29" customWidth="1"/>
    <col min="3" max="3" width="19" style="29" customWidth="1"/>
    <col min="4" max="4" width="15.5" style="29" customWidth="1"/>
    <col min="5" max="5" width="17.125" style="29" customWidth="1"/>
    <col min="6" max="7" width="18.625" style="24" customWidth="1"/>
    <col min="8" max="16384" width="5.75" style="24" hidden="1"/>
  </cols>
  <sheetData>
    <row r="1" spans="1:7" ht="38.25" customHeight="1">
      <c r="A1" s="196" t="s">
        <v>161</v>
      </c>
      <c r="B1" s="197"/>
      <c r="C1" s="197"/>
      <c r="D1" s="197"/>
      <c r="E1" s="197"/>
      <c r="F1" s="197"/>
      <c r="G1" s="197"/>
    </row>
    <row r="2" spans="1:7" s="29" customFormat="1" ht="16.5" customHeight="1">
      <c r="A2" s="31"/>
      <c r="B2" s="32"/>
      <c r="C2" s="33"/>
      <c r="D2" s="32"/>
      <c r="E2" s="32"/>
      <c r="F2" s="32"/>
      <c r="G2" s="32"/>
    </row>
    <row r="3" spans="1:7" ht="22.5" customHeight="1">
      <c r="A3" s="25"/>
      <c r="B3" s="26"/>
      <c r="C3" s="27"/>
      <c r="D3" s="28"/>
      <c r="E3" s="112" t="s">
        <v>91</v>
      </c>
      <c r="F3" s="112" t="s">
        <v>159</v>
      </c>
      <c r="G3" s="112" t="s">
        <v>160</v>
      </c>
    </row>
    <row r="4" spans="1:7" s="30" customFormat="1" ht="39" customHeight="1">
      <c r="A4" s="198" t="s">
        <v>162</v>
      </c>
      <c r="B4" s="200" t="s">
        <v>364</v>
      </c>
      <c r="C4" s="194" t="s">
        <v>363</v>
      </c>
      <c r="D4" s="189" t="s">
        <v>361</v>
      </c>
      <c r="E4" s="191" t="s">
        <v>0</v>
      </c>
      <c r="F4" s="116">
        <v>19000</v>
      </c>
      <c r="G4" s="191" t="s">
        <v>0</v>
      </c>
    </row>
    <row r="5" spans="1:7" s="30" customFormat="1" ht="33.75" customHeight="1">
      <c r="A5" s="199"/>
      <c r="B5" s="201"/>
      <c r="C5" s="195"/>
      <c r="D5" s="190"/>
      <c r="E5" s="192" t="s">
        <v>149</v>
      </c>
      <c r="F5" s="113" t="s">
        <v>280</v>
      </c>
      <c r="G5" s="192" t="s">
        <v>149</v>
      </c>
    </row>
    <row r="6" spans="1:7" ht="22.5">
      <c r="A6" s="115"/>
      <c r="B6" s="114"/>
      <c r="C6" s="114"/>
      <c r="D6" s="114"/>
      <c r="E6" s="114"/>
      <c r="F6" s="114"/>
      <c r="G6" s="114"/>
    </row>
    <row r="7" spans="1:7" s="30" customFormat="1" ht="30" customHeight="1">
      <c r="A7" s="185" t="s">
        <v>4</v>
      </c>
      <c r="B7" s="187" t="s">
        <v>367</v>
      </c>
      <c r="C7" s="194" t="s">
        <v>363</v>
      </c>
      <c r="D7" s="189" t="s">
        <v>360</v>
      </c>
      <c r="E7" s="116">
        <v>19900</v>
      </c>
      <c r="F7" s="191" t="s">
        <v>0</v>
      </c>
      <c r="G7" s="191" t="s">
        <v>0</v>
      </c>
    </row>
    <row r="8" spans="1:7" s="30" customFormat="1" ht="24" customHeight="1">
      <c r="A8" s="186"/>
      <c r="B8" s="188"/>
      <c r="C8" s="195"/>
      <c r="D8" s="190"/>
      <c r="E8" s="113" t="s">
        <v>164</v>
      </c>
      <c r="F8" s="192" t="s">
        <v>149</v>
      </c>
      <c r="G8" s="192" t="s">
        <v>149</v>
      </c>
    </row>
    <row r="9" spans="1:7" s="30" customFormat="1" ht="29.25" customHeight="1">
      <c r="A9" s="186"/>
      <c r="B9" s="187" t="s">
        <v>365</v>
      </c>
      <c r="C9" s="194" t="s">
        <v>363</v>
      </c>
      <c r="D9" s="189" t="s">
        <v>360</v>
      </c>
      <c r="E9" s="191" t="s">
        <v>0</v>
      </c>
      <c r="F9" s="116">
        <v>22200</v>
      </c>
      <c r="G9" s="116">
        <v>24500</v>
      </c>
    </row>
    <row r="10" spans="1:7" s="30" customFormat="1" ht="33.75" customHeight="1">
      <c r="A10" s="186"/>
      <c r="B10" s="188"/>
      <c r="C10" s="195"/>
      <c r="D10" s="190"/>
      <c r="E10" s="192" t="s">
        <v>149</v>
      </c>
      <c r="F10" s="113" t="s">
        <v>165</v>
      </c>
      <c r="G10" s="113" t="s">
        <v>167</v>
      </c>
    </row>
    <row r="11" spans="1:7" ht="26.25" customHeight="1">
      <c r="A11" s="186"/>
      <c r="B11" s="187" t="s">
        <v>366</v>
      </c>
      <c r="C11" s="189"/>
      <c r="D11" s="189" t="s">
        <v>362</v>
      </c>
      <c r="E11" s="191" t="s">
        <v>0</v>
      </c>
      <c r="F11" s="116">
        <v>23600</v>
      </c>
      <c r="G11" s="191" t="s">
        <v>0</v>
      </c>
    </row>
    <row r="12" spans="1:7" ht="26.25" customHeight="1">
      <c r="A12" s="186"/>
      <c r="B12" s="188"/>
      <c r="C12" s="190"/>
      <c r="D12" s="190"/>
      <c r="E12" s="192" t="s">
        <v>149</v>
      </c>
      <c r="F12" s="113" t="s">
        <v>166</v>
      </c>
      <c r="G12" s="192" t="s">
        <v>149</v>
      </c>
    </row>
    <row r="13" spans="1:7" ht="20.25">
      <c r="A13" s="193"/>
      <c r="B13" s="193"/>
      <c r="C13" s="193"/>
      <c r="D13" s="193"/>
      <c r="E13" s="193"/>
      <c r="F13" s="193"/>
      <c r="G13" s="193"/>
    </row>
    <row r="14" spans="1:7" ht="15.75">
      <c r="A14" s="184" t="s">
        <v>358</v>
      </c>
      <c r="B14" s="184"/>
      <c r="C14" s="184"/>
      <c r="D14" s="184"/>
      <c r="E14" s="184"/>
      <c r="F14" s="184"/>
      <c r="G14" s="184"/>
    </row>
    <row r="15" spans="1:7" ht="15.75">
      <c r="A15" s="184" t="s">
        <v>359</v>
      </c>
      <c r="B15" s="184"/>
      <c r="C15" s="184"/>
      <c r="D15" s="184"/>
      <c r="E15" s="184"/>
      <c r="F15" s="184"/>
      <c r="G15" s="184"/>
    </row>
    <row r="16" spans="1:7" hidden="1"/>
    <row r="17" spans="6:7" hidden="1"/>
    <row r="18" spans="6:7">
      <c r="F18" s="29"/>
      <c r="G18" s="29"/>
    </row>
    <row r="19" spans="6:7" hidden="1">
      <c r="F19" s="29"/>
      <c r="G19" s="29"/>
    </row>
    <row r="20" spans="6:7" hidden="1"/>
  </sheetData>
  <sheetProtection formatCells="0" formatColumns="0" formatRows="0" insertColumns="0" insertRows="0" insertHyperlinks="0" deleteColumns="0" deleteRows="0" sort="0" autoFilter="0" pivotTables="0"/>
  <mergeCells count="25">
    <mergeCell ref="B7:B8"/>
    <mergeCell ref="D7:D8"/>
    <mergeCell ref="A1:G1"/>
    <mergeCell ref="G4:G5"/>
    <mergeCell ref="A4:A5"/>
    <mergeCell ref="E4:E5"/>
    <mergeCell ref="D4:D5"/>
    <mergeCell ref="C4:C5"/>
    <mergeCell ref="B4:B5"/>
    <mergeCell ref="A15:G15"/>
    <mergeCell ref="A7:A12"/>
    <mergeCell ref="B11:B12"/>
    <mergeCell ref="D11:D12"/>
    <mergeCell ref="E11:E12"/>
    <mergeCell ref="G11:G12"/>
    <mergeCell ref="E9:E10"/>
    <mergeCell ref="B9:B10"/>
    <mergeCell ref="D9:D10"/>
    <mergeCell ref="F7:F8"/>
    <mergeCell ref="A13:G13"/>
    <mergeCell ref="A14:G14"/>
    <mergeCell ref="C7:C8"/>
    <mergeCell ref="C9:C10"/>
    <mergeCell ref="C11:C12"/>
    <mergeCell ref="G7:G8"/>
  </mergeCells>
  <phoneticPr fontId="0"/>
  <printOptions horizontalCentered="1"/>
  <pageMargins left="0.27" right="0.31496062992126" top="0.5" bottom="0.35433070866141703" header="0.23622047244094499" footer="0.27559055118110198"/>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applyStyles="1" summaryRight="0"/>
  </sheetPr>
  <dimension ref="A1:E298"/>
  <sheetViews>
    <sheetView view="pageBreakPreview" topLeftCell="A76" zoomScale="39" zoomScaleNormal="100" zoomScaleSheetLayoutView="39" workbookViewId="0">
      <selection activeCell="A91" sqref="A91"/>
    </sheetView>
  </sheetViews>
  <sheetFormatPr defaultColWidth="0" defaultRowHeight="38.25" zeroHeight="1"/>
  <cols>
    <col min="1" max="1" width="170.75" style="151" customWidth="1"/>
    <col min="2" max="2" width="39.875" style="177" customWidth="1"/>
    <col min="3" max="3" width="36.625" style="178" customWidth="1"/>
    <col min="4" max="4" width="35.125" style="178" customWidth="1"/>
    <col min="5" max="5" width="32.625" style="178" customWidth="1"/>
    <col min="6" max="16384" width="10.875" style="151" hidden="1"/>
  </cols>
  <sheetData>
    <row r="1" spans="1:5" s="147" customFormat="1" ht="71.25" customHeight="1">
      <c r="A1" s="145" t="s">
        <v>40</v>
      </c>
      <c r="B1" s="146"/>
      <c r="C1" s="146"/>
      <c r="D1" s="146"/>
      <c r="E1" s="146"/>
    </row>
    <row r="2" spans="1:5" ht="32.25" customHeight="1">
      <c r="A2" s="148"/>
      <c r="B2" s="149"/>
      <c r="C2" s="150" t="s">
        <v>91</v>
      </c>
      <c r="D2" s="150" t="s">
        <v>159</v>
      </c>
      <c r="E2" s="150" t="s">
        <v>160</v>
      </c>
    </row>
    <row r="3" spans="1:5" ht="42.75" customHeight="1">
      <c r="A3" s="152" t="s">
        <v>11</v>
      </c>
      <c r="B3" s="153" t="s">
        <v>27</v>
      </c>
      <c r="C3" s="204" t="s">
        <v>163</v>
      </c>
      <c r="D3" s="205"/>
      <c r="E3" s="206"/>
    </row>
    <row r="4" spans="1:5">
      <c r="A4" s="154" t="s">
        <v>246</v>
      </c>
      <c r="B4" s="155" t="s">
        <v>173</v>
      </c>
      <c r="C4" s="156" t="s">
        <v>5</v>
      </c>
      <c r="D4" s="157" t="s">
        <v>0</v>
      </c>
      <c r="E4" s="157" t="s">
        <v>0</v>
      </c>
    </row>
    <row r="5" spans="1:5">
      <c r="A5" s="154" t="s">
        <v>247</v>
      </c>
      <c r="B5" s="155" t="s">
        <v>174</v>
      </c>
      <c r="C5" s="156" t="s">
        <v>39</v>
      </c>
      <c r="D5" s="157" t="s">
        <v>0</v>
      </c>
      <c r="E5" s="157" t="s">
        <v>0</v>
      </c>
    </row>
    <row r="6" spans="1:5">
      <c r="A6" s="154" t="s">
        <v>374</v>
      </c>
      <c r="B6" s="155" t="s">
        <v>175</v>
      </c>
      <c r="C6" s="157" t="s">
        <v>0</v>
      </c>
      <c r="D6" s="158" t="s">
        <v>5</v>
      </c>
      <c r="E6" s="157" t="s">
        <v>0</v>
      </c>
    </row>
    <row r="7" spans="1:5">
      <c r="A7" s="154" t="s">
        <v>375</v>
      </c>
      <c r="B7" s="155" t="s">
        <v>177</v>
      </c>
      <c r="C7" s="157" t="s">
        <v>0</v>
      </c>
      <c r="D7" s="156" t="s">
        <v>39</v>
      </c>
      <c r="E7" s="157" t="s">
        <v>0</v>
      </c>
    </row>
    <row r="8" spans="1:5" ht="76.5">
      <c r="A8" s="154" t="s">
        <v>376</v>
      </c>
      <c r="B8" s="155" t="s">
        <v>176</v>
      </c>
      <c r="C8" s="157" t="s">
        <v>0</v>
      </c>
      <c r="D8" s="158">
        <v>100</v>
      </c>
      <c r="E8" s="157" t="s">
        <v>0</v>
      </c>
    </row>
    <row r="9" spans="1:5" ht="229.5">
      <c r="A9" s="154" t="s">
        <v>377</v>
      </c>
      <c r="B9" s="155" t="s">
        <v>178</v>
      </c>
      <c r="C9" s="157" t="s">
        <v>0</v>
      </c>
      <c r="D9" s="158">
        <f>1500-D91</f>
        <v>800</v>
      </c>
      <c r="E9" s="157" t="s">
        <v>0</v>
      </c>
    </row>
    <row r="10" spans="1:5">
      <c r="A10" s="154" t="s">
        <v>378</v>
      </c>
      <c r="B10" s="155" t="s">
        <v>179</v>
      </c>
      <c r="C10" s="157" t="s">
        <v>0</v>
      </c>
      <c r="D10" s="157" t="s">
        <v>0</v>
      </c>
      <c r="E10" s="158" t="s">
        <v>5</v>
      </c>
    </row>
    <row r="11" spans="1:5">
      <c r="A11" s="154" t="s">
        <v>379</v>
      </c>
      <c r="B11" s="155" t="s">
        <v>180</v>
      </c>
      <c r="C11" s="157" t="s">
        <v>0</v>
      </c>
      <c r="D11" s="157" t="s">
        <v>0</v>
      </c>
      <c r="E11" s="156" t="s">
        <v>39</v>
      </c>
    </row>
    <row r="12" spans="1:5" ht="191.25">
      <c r="A12" s="154" t="s">
        <v>380</v>
      </c>
      <c r="B12" s="155" t="s">
        <v>183</v>
      </c>
      <c r="C12" s="157" t="s">
        <v>0</v>
      </c>
      <c r="D12" s="157" t="s">
        <v>0</v>
      </c>
      <c r="E12" s="158">
        <f>1500-E91</f>
        <v>800</v>
      </c>
    </row>
    <row r="13" spans="1:5">
      <c r="A13" s="154" t="s">
        <v>224</v>
      </c>
      <c r="B13" s="155" t="s">
        <v>223</v>
      </c>
      <c r="C13" s="157" t="s">
        <v>0</v>
      </c>
      <c r="D13" s="158" t="s">
        <v>5</v>
      </c>
      <c r="E13" s="158" t="s">
        <v>5</v>
      </c>
    </row>
    <row r="14" spans="1:5">
      <c r="A14" s="154" t="s">
        <v>185</v>
      </c>
      <c r="B14" s="155" t="s">
        <v>153</v>
      </c>
      <c r="C14" s="157" t="s">
        <v>0</v>
      </c>
      <c r="D14" s="158" t="s">
        <v>5</v>
      </c>
      <c r="E14" s="157" t="s">
        <v>0</v>
      </c>
    </row>
    <row r="15" spans="1:5">
      <c r="A15" s="154" t="s">
        <v>381</v>
      </c>
      <c r="B15" s="155" t="s">
        <v>186</v>
      </c>
      <c r="C15" s="157" t="s">
        <v>0</v>
      </c>
      <c r="D15" s="157" t="s">
        <v>0</v>
      </c>
      <c r="E15" s="158" t="s">
        <v>5</v>
      </c>
    </row>
    <row r="16" spans="1:5" ht="76.5">
      <c r="A16" s="154" t="s">
        <v>382</v>
      </c>
      <c r="B16" s="155" t="s">
        <v>8</v>
      </c>
      <c r="C16" s="157" t="s">
        <v>0</v>
      </c>
      <c r="D16" s="158" t="s">
        <v>5</v>
      </c>
      <c r="E16" s="158" t="s">
        <v>5</v>
      </c>
    </row>
    <row r="17" spans="1:5">
      <c r="A17" s="152" t="s">
        <v>41</v>
      </c>
      <c r="B17" s="159"/>
      <c r="C17" s="204"/>
      <c r="D17" s="205"/>
      <c r="E17" s="206"/>
    </row>
    <row r="18" spans="1:5">
      <c r="A18" s="154" t="s">
        <v>16</v>
      </c>
      <c r="B18" s="155" t="s">
        <v>42</v>
      </c>
      <c r="C18" s="158" t="s">
        <v>5</v>
      </c>
      <c r="D18" s="158" t="s">
        <v>5</v>
      </c>
      <c r="E18" s="158" t="s">
        <v>5</v>
      </c>
    </row>
    <row r="19" spans="1:5">
      <c r="A19" s="154" t="s">
        <v>221</v>
      </c>
      <c r="B19" s="155" t="s">
        <v>220</v>
      </c>
      <c r="C19" s="158" t="s">
        <v>0</v>
      </c>
      <c r="D19" s="158">
        <v>250</v>
      </c>
      <c r="E19" s="158">
        <v>250</v>
      </c>
    </row>
    <row r="20" spans="1:5">
      <c r="A20" s="154" t="s">
        <v>222</v>
      </c>
      <c r="B20" s="155" t="s">
        <v>150</v>
      </c>
      <c r="C20" s="158">
        <v>200</v>
      </c>
      <c r="D20" s="158" t="s">
        <v>5</v>
      </c>
      <c r="E20" s="158" t="s">
        <v>5</v>
      </c>
    </row>
    <row r="21" spans="1:5">
      <c r="A21" s="154" t="s">
        <v>217</v>
      </c>
      <c r="B21" s="155" t="s">
        <v>218</v>
      </c>
      <c r="C21" s="158" t="s">
        <v>5</v>
      </c>
      <c r="D21" s="158" t="s">
        <v>5</v>
      </c>
      <c r="E21" s="158" t="s">
        <v>5</v>
      </c>
    </row>
    <row r="22" spans="1:5">
      <c r="A22" s="152" t="s">
        <v>37</v>
      </c>
      <c r="B22" s="159"/>
      <c r="C22" s="204"/>
      <c r="D22" s="205"/>
      <c r="E22" s="206"/>
    </row>
    <row r="23" spans="1:5" ht="97.5" customHeight="1">
      <c r="A23" s="154" t="s">
        <v>240</v>
      </c>
      <c r="B23" s="155" t="s">
        <v>207</v>
      </c>
      <c r="C23" s="158" t="s">
        <v>5</v>
      </c>
      <c r="D23" s="158">
        <f>-250-200</f>
        <v>-450</v>
      </c>
      <c r="E23" s="158" t="s">
        <v>0</v>
      </c>
    </row>
    <row r="24" spans="1:5" ht="97.5" customHeight="1">
      <c r="A24" s="154" t="s">
        <v>241</v>
      </c>
      <c r="B24" s="155" t="s">
        <v>208</v>
      </c>
      <c r="C24" s="158" t="s">
        <v>0</v>
      </c>
      <c r="D24" s="158" t="s">
        <v>0</v>
      </c>
      <c r="E24" s="158" t="s">
        <v>5</v>
      </c>
    </row>
    <row r="25" spans="1:5" ht="97.5" customHeight="1">
      <c r="A25" s="154" t="s">
        <v>242</v>
      </c>
      <c r="B25" s="155" t="s">
        <v>209</v>
      </c>
      <c r="C25" s="158" t="s">
        <v>0</v>
      </c>
      <c r="D25" s="158" t="s">
        <v>211</v>
      </c>
      <c r="E25" s="158" t="s">
        <v>0</v>
      </c>
    </row>
    <row r="26" spans="1:5" ht="97.5" customHeight="1">
      <c r="A26" s="154" t="s">
        <v>243</v>
      </c>
      <c r="B26" s="155" t="s">
        <v>210</v>
      </c>
      <c r="C26" s="158" t="s">
        <v>0</v>
      </c>
      <c r="D26" s="158" t="s">
        <v>5</v>
      </c>
      <c r="E26" s="158" t="s">
        <v>0</v>
      </c>
    </row>
    <row r="27" spans="1:5" ht="97.5" customHeight="1">
      <c r="A27" s="154" t="s">
        <v>244</v>
      </c>
      <c r="B27" s="155" t="s">
        <v>212</v>
      </c>
      <c r="C27" s="158" t="s">
        <v>0</v>
      </c>
      <c r="D27" s="158" t="s">
        <v>0</v>
      </c>
      <c r="E27" s="158">
        <v>400</v>
      </c>
    </row>
    <row r="28" spans="1:5">
      <c r="A28" s="154" t="s">
        <v>43</v>
      </c>
      <c r="B28" s="155" t="s">
        <v>73</v>
      </c>
      <c r="C28" s="158" t="s">
        <v>5</v>
      </c>
      <c r="D28" s="158" t="s">
        <v>5</v>
      </c>
      <c r="E28" s="158" t="s">
        <v>5</v>
      </c>
    </row>
    <row r="29" spans="1:5">
      <c r="A29" s="154" t="s">
        <v>92</v>
      </c>
      <c r="B29" s="155" t="s">
        <v>213</v>
      </c>
      <c r="C29" s="160">
        <v>70</v>
      </c>
      <c r="D29" s="160">
        <v>70</v>
      </c>
      <c r="E29" s="160">
        <v>70</v>
      </c>
    </row>
    <row r="30" spans="1:5">
      <c r="A30" s="161"/>
      <c r="B30" s="162"/>
      <c r="C30" s="161"/>
      <c r="D30" s="161"/>
      <c r="E30" s="161"/>
    </row>
    <row r="31" spans="1:5">
      <c r="A31" s="152" t="s">
        <v>38</v>
      </c>
      <c r="B31" s="159"/>
      <c r="C31" s="204"/>
      <c r="D31" s="205"/>
      <c r="E31" s="206"/>
    </row>
    <row r="32" spans="1:5">
      <c r="A32" s="154" t="s">
        <v>171</v>
      </c>
      <c r="B32" s="155" t="s">
        <v>67</v>
      </c>
      <c r="C32" s="160" t="s">
        <v>39</v>
      </c>
      <c r="D32" s="160" t="s">
        <v>39</v>
      </c>
      <c r="E32" s="160" t="s">
        <v>39</v>
      </c>
    </row>
    <row r="33" spans="1:5">
      <c r="A33" s="154" t="s">
        <v>170</v>
      </c>
      <c r="B33" s="155" t="s">
        <v>28</v>
      </c>
      <c r="C33" s="160">
        <v>100</v>
      </c>
      <c r="D33" s="160">
        <v>100</v>
      </c>
      <c r="E33" s="160">
        <v>100</v>
      </c>
    </row>
    <row r="34" spans="1:5">
      <c r="A34" s="154" t="s">
        <v>172</v>
      </c>
      <c r="B34" s="155" t="s">
        <v>29</v>
      </c>
      <c r="C34" s="160">
        <v>490</v>
      </c>
      <c r="D34" s="160">
        <v>490</v>
      </c>
      <c r="E34" s="160">
        <v>490</v>
      </c>
    </row>
    <row r="35" spans="1:5">
      <c r="A35" s="163" t="s">
        <v>1</v>
      </c>
      <c r="B35" s="159"/>
      <c r="C35" s="204"/>
      <c r="D35" s="205"/>
      <c r="E35" s="206"/>
    </row>
    <row r="36" spans="1:5">
      <c r="A36" s="154" t="s">
        <v>154</v>
      </c>
      <c r="B36" s="155" t="s">
        <v>76</v>
      </c>
      <c r="C36" s="158" t="s">
        <v>5</v>
      </c>
      <c r="D36" s="158" t="s">
        <v>5</v>
      </c>
      <c r="E36" s="158" t="s">
        <v>5</v>
      </c>
    </row>
    <row r="37" spans="1:5" ht="156">
      <c r="A37" s="164" t="s">
        <v>383</v>
      </c>
      <c r="B37" s="155" t="s">
        <v>50</v>
      </c>
      <c r="C37" s="158">
        <v>250</v>
      </c>
      <c r="D37" s="158" t="s">
        <v>5</v>
      </c>
      <c r="E37" s="158" t="s">
        <v>5</v>
      </c>
    </row>
    <row r="38" spans="1:5" ht="351">
      <c r="A38" s="164" t="s">
        <v>402</v>
      </c>
      <c r="B38" s="155" t="s">
        <v>151</v>
      </c>
      <c r="C38" s="158">
        <v>800</v>
      </c>
      <c r="D38" s="158" t="s">
        <v>5</v>
      </c>
      <c r="E38" s="158" t="s">
        <v>5</v>
      </c>
    </row>
    <row r="39" spans="1:5">
      <c r="A39" s="154" t="s">
        <v>9</v>
      </c>
      <c r="B39" s="155" t="s">
        <v>214</v>
      </c>
      <c r="C39" s="158" t="s">
        <v>5</v>
      </c>
      <c r="D39" s="158" t="s">
        <v>0</v>
      </c>
      <c r="E39" s="158" t="s">
        <v>5</v>
      </c>
    </row>
    <row r="40" spans="1:5" ht="76.5">
      <c r="A40" s="154" t="s">
        <v>234</v>
      </c>
      <c r="B40" s="155" t="s">
        <v>235</v>
      </c>
      <c r="C40" s="158" t="s">
        <v>0</v>
      </c>
      <c r="D40" s="158" t="s">
        <v>5</v>
      </c>
      <c r="E40" s="158" t="s">
        <v>0</v>
      </c>
    </row>
    <row r="41" spans="1:5">
      <c r="A41" s="154" t="s">
        <v>155</v>
      </c>
      <c r="B41" s="155" t="s">
        <v>22</v>
      </c>
      <c r="C41" s="158" t="s">
        <v>5</v>
      </c>
      <c r="D41" s="158" t="s">
        <v>5</v>
      </c>
      <c r="E41" s="158" t="s">
        <v>5</v>
      </c>
    </row>
    <row r="42" spans="1:5">
      <c r="A42" s="154" t="s">
        <v>190</v>
      </c>
      <c r="B42" s="155" t="s">
        <v>51</v>
      </c>
      <c r="C42" s="158" t="s">
        <v>0</v>
      </c>
      <c r="D42" s="158" t="s">
        <v>5</v>
      </c>
      <c r="E42" s="158" t="s">
        <v>5</v>
      </c>
    </row>
    <row r="43" spans="1:5">
      <c r="A43" s="154" t="s">
        <v>12</v>
      </c>
      <c r="B43" s="155" t="s">
        <v>44</v>
      </c>
      <c r="C43" s="158" t="s">
        <v>5</v>
      </c>
      <c r="D43" s="158" t="s">
        <v>5</v>
      </c>
      <c r="E43" s="158" t="s">
        <v>5</v>
      </c>
    </row>
    <row r="44" spans="1:5">
      <c r="A44" s="154" t="s">
        <v>49</v>
      </c>
      <c r="B44" s="155"/>
      <c r="C44" s="158" t="s">
        <v>5</v>
      </c>
      <c r="D44" s="158" t="s">
        <v>5</v>
      </c>
      <c r="E44" s="158" t="s">
        <v>5</v>
      </c>
    </row>
    <row r="45" spans="1:5">
      <c r="A45" s="154" t="s">
        <v>384</v>
      </c>
      <c r="B45" s="155" t="s">
        <v>83</v>
      </c>
      <c r="C45" s="158" t="s">
        <v>0</v>
      </c>
      <c r="D45" s="158" t="s">
        <v>5</v>
      </c>
      <c r="E45" s="158" t="s">
        <v>5</v>
      </c>
    </row>
    <row r="46" spans="1:5">
      <c r="A46" s="154" t="s">
        <v>46</v>
      </c>
      <c r="B46" s="155" t="s">
        <v>45</v>
      </c>
      <c r="C46" s="158" t="s">
        <v>5</v>
      </c>
      <c r="D46" s="158" t="s">
        <v>5</v>
      </c>
      <c r="E46" s="158" t="s">
        <v>5</v>
      </c>
    </row>
    <row r="47" spans="1:5">
      <c r="A47" s="154" t="s">
        <v>236</v>
      </c>
      <c r="B47" s="155" t="s">
        <v>237</v>
      </c>
      <c r="C47" s="158" t="s">
        <v>5</v>
      </c>
      <c r="D47" s="158" t="s">
        <v>5</v>
      </c>
      <c r="E47" s="158" t="s">
        <v>5</v>
      </c>
    </row>
    <row r="48" spans="1:5">
      <c r="A48" s="154" t="s">
        <v>74</v>
      </c>
      <c r="B48" s="155" t="s">
        <v>47</v>
      </c>
      <c r="C48" s="158" t="s">
        <v>5</v>
      </c>
      <c r="D48" s="158" t="s">
        <v>5</v>
      </c>
      <c r="E48" s="158" t="s">
        <v>5</v>
      </c>
    </row>
    <row r="49" spans="1:5">
      <c r="A49" s="154" t="s">
        <v>60</v>
      </c>
      <c r="B49" s="155" t="s">
        <v>187</v>
      </c>
      <c r="C49" s="158" t="s">
        <v>5</v>
      </c>
      <c r="D49" s="158" t="s">
        <v>5</v>
      </c>
      <c r="E49" s="158" t="s">
        <v>5</v>
      </c>
    </row>
    <row r="50" spans="1:5">
      <c r="A50" s="154" t="s">
        <v>189</v>
      </c>
      <c r="B50" s="155" t="s">
        <v>188</v>
      </c>
      <c r="C50" s="158" t="s">
        <v>5</v>
      </c>
      <c r="D50" s="158" t="s">
        <v>5</v>
      </c>
      <c r="E50" s="158" t="s">
        <v>5</v>
      </c>
    </row>
    <row r="51" spans="1:5">
      <c r="A51" s="154" t="s">
        <v>238</v>
      </c>
      <c r="B51" s="155" t="s">
        <v>23</v>
      </c>
      <c r="C51" s="158" t="s">
        <v>5</v>
      </c>
      <c r="D51" s="158" t="s">
        <v>5</v>
      </c>
      <c r="E51" s="158" t="s">
        <v>5</v>
      </c>
    </row>
    <row r="52" spans="1:5">
      <c r="A52" s="154" t="s">
        <v>14</v>
      </c>
      <c r="B52" s="155" t="s">
        <v>48</v>
      </c>
      <c r="C52" s="158" t="s">
        <v>5</v>
      </c>
      <c r="D52" s="158" t="s">
        <v>5</v>
      </c>
      <c r="E52" s="158" t="s">
        <v>5</v>
      </c>
    </row>
    <row r="53" spans="1:5">
      <c r="A53" s="154" t="s">
        <v>15</v>
      </c>
      <c r="B53" s="155"/>
      <c r="C53" s="158" t="s">
        <v>5</v>
      </c>
      <c r="D53" s="158" t="s">
        <v>5</v>
      </c>
      <c r="E53" s="158" t="s">
        <v>5</v>
      </c>
    </row>
    <row r="54" spans="1:5">
      <c r="A54" s="154" t="s">
        <v>239</v>
      </c>
      <c r="B54" s="155" t="s">
        <v>152</v>
      </c>
      <c r="C54" s="158" t="s">
        <v>0</v>
      </c>
      <c r="D54" s="158">
        <v>250</v>
      </c>
      <c r="E54" s="158" t="s">
        <v>5</v>
      </c>
    </row>
    <row r="55" spans="1:5">
      <c r="A55" s="154" t="s">
        <v>215</v>
      </c>
      <c r="B55" s="155" t="s">
        <v>20</v>
      </c>
      <c r="C55" s="158">
        <v>250</v>
      </c>
      <c r="D55" s="158" t="s">
        <v>5</v>
      </c>
      <c r="E55" s="158" t="s">
        <v>5</v>
      </c>
    </row>
    <row r="56" spans="1:5">
      <c r="A56" s="154" t="s">
        <v>84</v>
      </c>
      <c r="B56" s="155" t="s">
        <v>206</v>
      </c>
      <c r="C56" s="158" t="s">
        <v>5</v>
      </c>
      <c r="D56" s="158" t="s">
        <v>5</v>
      </c>
      <c r="E56" s="158" t="s">
        <v>5</v>
      </c>
    </row>
    <row r="57" spans="1:5" ht="114.75">
      <c r="A57" s="154" t="s">
        <v>385</v>
      </c>
      <c r="B57" s="155" t="s">
        <v>205</v>
      </c>
      <c r="C57" s="158">
        <v>400</v>
      </c>
      <c r="D57" s="158">
        <v>400</v>
      </c>
      <c r="E57" s="158">
        <v>400</v>
      </c>
    </row>
    <row r="58" spans="1:5">
      <c r="A58" s="154" t="s">
        <v>245</v>
      </c>
      <c r="B58" s="155" t="s">
        <v>26</v>
      </c>
      <c r="C58" s="158" t="s">
        <v>0</v>
      </c>
      <c r="D58" s="158">
        <v>500</v>
      </c>
      <c r="E58" s="158">
        <v>500</v>
      </c>
    </row>
    <row r="59" spans="1:5" ht="153">
      <c r="A59" s="154" t="s">
        <v>386</v>
      </c>
      <c r="B59" s="155" t="s">
        <v>225</v>
      </c>
      <c r="C59" s="158" t="s">
        <v>0</v>
      </c>
      <c r="D59" s="158">
        <v>900</v>
      </c>
      <c r="E59" s="158">
        <v>900</v>
      </c>
    </row>
    <row r="60" spans="1:5" ht="171.75" customHeight="1">
      <c r="A60" s="165" t="s">
        <v>387</v>
      </c>
      <c r="B60" s="166" t="s">
        <v>216</v>
      </c>
      <c r="C60" s="158" t="s">
        <v>0</v>
      </c>
      <c r="D60" s="158">
        <v>1300</v>
      </c>
      <c r="E60" s="158" t="s">
        <v>5</v>
      </c>
    </row>
    <row r="61" spans="1:5" s="161" customFormat="1" ht="90.75" customHeight="1">
      <c r="A61" s="167"/>
      <c r="B61" s="168"/>
      <c r="C61" s="169"/>
      <c r="D61" s="169"/>
      <c r="E61" s="169"/>
    </row>
    <row r="62" spans="1:5">
      <c r="A62" s="148"/>
      <c r="B62" s="149"/>
      <c r="C62" s="150" t="s">
        <v>91</v>
      </c>
      <c r="D62" s="150" t="s">
        <v>159</v>
      </c>
      <c r="E62" s="150" t="s">
        <v>160</v>
      </c>
    </row>
    <row r="63" spans="1:5">
      <c r="A63" s="163" t="s">
        <v>87</v>
      </c>
      <c r="B63" s="159"/>
      <c r="C63" s="204" t="s">
        <v>163</v>
      </c>
      <c r="D63" s="205"/>
      <c r="E63" s="206"/>
    </row>
    <row r="64" spans="1:5" ht="45">
      <c r="A64" s="170" t="s">
        <v>388</v>
      </c>
      <c r="B64" s="212" t="s">
        <v>193</v>
      </c>
      <c r="C64" s="207" t="s">
        <v>5</v>
      </c>
      <c r="D64" s="207" t="s">
        <v>5</v>
      </c>
      <c r="E64" s="207" t="s">
        <v>5</v>
      </c>
    </row>
    <row r="65" spans="1:5" ht="191.25">
      <c r="A65" s="171" t="s">
        <v>401</v>
      </c>
      <c r="B65" s="213"/>
      <c r="C65" s="208"/>
      <c r="D65" s="208"/>
      <c r="E65" s="208"/>
    </row>
    <row r="66" spans="1:5" ht="45">
      <c r="A66" s="170" t="s">
        <v>389</v>
      </c>
      <c r="B66" s="207" t="s">
        <v>194</v>
      </c>
      <c r="C66" s="207">
        <v>600</v>
      </c>
      <c r="D66" s="207">
        <v>600</v>
      </c>
      <c r="E66" s="207">
        <v>600</v>
      </c>
    </row>
    <row r="67" spans="1:5" ht="191.25">
      <c r="A67" s="171" t="s">
        <v>355</v>
      </c>
      <c r="B67" s="208"/>
      <c r="C67" s="208"/>
      <c r="D67" s="208"/>
      <c r="E67" s="208"/>
    </row>
    <row r="68" spans="1:5">
      <c r="A68" s="154" t="s">
        <v>353</v>
      </c>
      <c r="B68" s="155" t="s">
        <v>354</v>
      </c>
      <c r="C68" s="158" t="s">
        <v>5</v>
      </c>
      <c r="D68" s="158" t="s">
        <v>5</v>
      </c>
      <c r="E68" s="158" t="s">
        <v>5</v>
      </c>
    </row>
    <row r="69" spans="1:5">
      <c r="A69" s="154" t="s">
        <v>390</v>
      </c>
      <c r="B69" s="155" t="s">
        <v>195</v>
      </c>
      <c r="C69" s="158">
        <v>200</v>
      </c>
      <c r="D69" s="158">
        <v>200</v>
      </c>
      <c r="E69" s="158">
        <v>200</v>
      </c>
    </row>
    <row r="70" spans="1:5">
      <c r="A70" s="154" t="s">
        <v>391</v>
      </c>
      <c r="B70" s="155" t="s">
        <v>196</v>
      </c>
      <c r="C70" s="158" t="s">
        <v>0</v>
      </c>
      <c r="D70" s="158">
        <v>100</v>
      </c>
      <c r="E70" s="158">
        <v>100</v>
      </c>
    </row>
    <row r="71" spans="1:5">
      <c r="A71" s="154" t="s">
        <v>197</v>
      </c>
      <c r="B71" s="155" t="s">
        <v>198</v>
      </c>
      <c r="C71" s="158" t="s">
        <v>5</v>
      </c>
      <c r="D71" s="158" t="s">
        <v>5</v>
      </c>
      <c r="E71" s="158" t="s">
        <v>5</v>
      </c>
    </row>
    <row r="72" spans="1:5">
      <c r="A72" s="202" t="s">
        <v>392</v>
      </c>
      <c r="B72" s="203"/>
      <c r="C72" s="203"/>
      <c r="D72" s="203"/>
      <c r="E72" s="203"/>
    </row>
    <row r="73" spans="1:5">
      <c r="A73" s="202" t="s">
        <v>393</v>
      </c>
      <c r="B73" s="203"/>
      <c r="C73" s="203"/>
      <c r="D73" s="203"/>
      <c r="E73" s="203"/>
    </row>
    <row r="74" spans="1:5" s="161" customFormat="1">
      <c r="A74" s="172"/>
      <c r="B74" s="173"/>
      <c r="C74" s="172"/>
      <c r="D74" s="172"/>
      <c r="E74" s="172"/>
    </row>
    <row r="75" spans="1:5">
      <c r="A75" s="163" t="s">
        <v>2</v>
      </c>
      <c r="B75" s="159"/>
      <c r="C75" s="204"/>
      <c r="D75" s="205"/>
      <c r="E75" s="206"/>
    </row>
    <row r="76" spans="1:5">
      <c r="A76" s="154" t="s">
        <v>10</v>
      </c>
      <c r="B76" s="155" t="s">
        <v>52</v>
      </c>
      <c r="C76" s="158" t="s">
        <v>5</v>
      </c>
      <c r="D76" s="158" t="s">
        <v>0</v>
      </c>
      <c r="E76" s="158" t="s">
        <v>0</v>
      </c>
    </row>
    <row r="77" spans="1:5">
      <c r="A77" s="154" t="s">
        <v>181</v>
      </c>
      <c r="B77" s="155" t="s">
        <v>182</v>
      </c>
      <c r="C77" s="158" t="s">
        <v>0</v>
      </c>
      <c r="D77" s="158" t="s">
        <v>0</v>
      </c>
      <c r="E77" s="158" t="s">
        <v>5</v>
      </c>
    </row>
    <row r="78" spans="1:5">
      <c r="A78" s="154" t="s">
        <v>394</v>
      </c>
      <c r="B78" s="155" t="s">
        <v>21</v>
      </c>
      <c r="C78" s="158">
        <v>400</v>
      </c>
      <c r="D78" s="158" t="s">
        <v>5</v>
      </c>
      <c r="E78" s="158" t="s">
        <v>5</v>
      </c>
    </row>
    <row r="79" spans="1:5">
      <c r="A79" s="154" t="s">
        <v>226</v>
      </c>
      <c r="B79" s="155" t="s">
        <v>53</v>
      </c>
      <c r="C79" s="158" t="s">
        <v>5</v>
      </c>
      <c r="D79" s="158" t="s">
        <v>5</v>
      </c>
      <c r="E79" s="158" t="s">
        <v>5</v>
      </c>
    </row>
    <row r="80" spans="1:5">
      <c r="A80" s="154" t="s">
        <v>227</v>
      </c>
      <c r="B80" s="155" t="s">
        <v>54</v>
      </c>
      <c r="C80" s="158" t="s">
        <v>5</v>
      </c>
      <c r="D80" s="158" t="s">
        <v>0</v>
      </c>
      <c r="E80" s="158" t="s">
        <v>5</v>
      </c>
    </row>
    <row r="81" spans="1:5">
      <c r="A81" s="154" t="s">
        <v>229</v>
      </c>
      <c r="B81" s="155" t="s">
        <v>228</v>
      </c>
      <c r="C81" s="158" t="s">
        <v>0</v>
      </c>
      <c r="D81" s="158" t="s">
        <v>5</v>
      </c>
      <c r="E81" s="158" t="s">
        <v>0</v>
      </c>
    </row>
    <row r="82" spans="1:5">
      <c r="A82" s="154" t="s">
        <v>230</v>
      </c>
      <c r="B82" s="155" t="s">
        <v>231</v>
      </c>
      <c r="C82" s="158" t="s">
        <v>0</v>
      </c>
      <c r="D82" s="158" t="s">
        <v>5</v>
      </c>
      <c r="E82" s="158" t="s">
        <v>0</v>
      </c>
    </row>
    <row r="83" spans="1:5">
      <c r="A83" s="154" t="s">
        <v>55</v>
      </c>
      <c r="B83" s="155" t="s">
        <v>56</v>
      </c>
      <c r="C83" s="158" t="s">
        <v>5</v>
      </c>
      <c r="D83" s="158" t="s">
        <v>5</v>
      </c>
      <c r="E83" s="158" t="s">
        <v>5</v>
      </c>
    </row>
    <row r="84" spans="1:5">
      <c r="A84" s="154" t="s">
        <v>24</v>
      </c>
      <c r="B84" s="155" t="s">
        <v>18</v>
      </c>
      <c r="C84" s="158" t="s">
        <v>5</v>
      </c>
      <c r="D84" s="158" t="s">
        <v>5</v>
      </c>
      <c r="E84" s="158" t="s">
        <v>5</v>
      </c>
    </row>
    <row r="85" spans="1:5">
      <c r="A85" s="154" t="s">
        <v>199</v>
      </c>
      <c r="B85" s="155" t="s">
        <v>200</v>
      </c>
      <c r="C85" s="158" t="s">
        <v>5</v>
      </c>
      <c r="D85" s="158" t="s">
        <v>5</v>
      </c>
      <c r="E85" s="158" t="s">
        <v>5</v>
      </c>
    </row>
    <row r="86" spans="1:5">
      <c r="A86" s="154" t="s">
        <v>201</v>
      </c>
      <c r="B86" s="155" t="s">
        <v>202</v>
      </c>
      <c r="C86" s="158" t="s">
        <v>5</v>
      </c>
      <c r="D86" s="158" t="s">
        <v>5</v>
      </c>
      <c r="E86" s="158" t="s">
        <v>0</v>
      </c>
    </row>
    <row r="87" spans="1:5">
      <c r="A87" s="154" t="s">
        <v>191</v>
      </c>
      <c r="B87" s="155" t="s">
        <v>192</v>
      </c>
      <c r="C87" s="158" t="s">
        <v>0</v>
      </c>
      <c r="D87" s="158" t="s">
        <v>5</v>
      </c>
      <c r="E87" s="158" t="s">
        <v>5</v>
      </c>
    </row>
    <row r="88" spans="1:5">
      <c r="A88" s="154" t="s">
        <v>203</v>
      </c>
      <c r="B88" s="155" t="s">
        <v>204</v>
      </c>
      <c r="C88" s="158" t="s">
        <v>5</v>
      </c>
      <c r="D88" s="158" t="s">
        <v>5</v>
      </c>
      <c r="E88" s="158" t="s">
        <v>5</v>
      </c>
    </row>
    <row r="89" spans="1:5">
      <c r="A89" s="154" t="s">
        <v>17</v>
      </c>
      <c r="B89" s="155" t="s">
        <v>57</v>
      </c>
      <c r="C89" s="158" t="s">
        <v>5</v>
      </c>
      <c r="D89" s="158" t="s">
        <v>5</v>
      </c>
      <c r="E89" s="158" t="s">
        <v>5</v>
      </c>
    </row>
    <row r="90" spans="1:5" ht="117">
      <c r="A90" s="164" t="s">
        <v>395</v>
      </c>
      <c r="B90" s="155" t="s">
        <v>58</v>
      </c>
      <c r="C90" s="158">
        <v>100</v>
      </c>
      <c r="D90" s="158" t="s">
        <v>5</v>
      </c>
      <c r="E90" s="158" t="s">
        <v>5</v>
      </c>
    </row>
    <row r="91" spans="1:5" ht="312">
      <c r="A91" s="174" t="s">
        <v>396</v>
      </c>
      <c r="B91" s="155" t="s">
        <v>168</v>
      </c>
      <c r="C91" s="158" t="s">
        <v>0</v>
      </c>
      <c r="D91" s="158">
        <v>700</v>
      </c>
      <c r="E91" s="158">
        <v>700</v>
      </c>
    </row>
    <row r="92" spans="1:5" ht="312">
      <c r="A92" s="174" t="s">
        <v>397</v>
      </c>
      <c r="B92" s="155" t="s">
        <v>184</v>
      </c>
      <c r="C92" s="158" t="s">
        <v>0</v>
      </c>
      <c r="D92" s="158">
        <v>2000</v>
      </c>
      <c r="E92" s="158">
        <v>2000</v>
      </c>
    </row>
    <row r="93" spans="1:5" ht="117">
      <c r="A93" s="164" t="s">
        <v>398</v>
      </c>
      <c r="B93" s="155" t="s">
        <v>169</v>
      </c>
      <c r="C93" s="158">
        <v>220</v>
      </c>
      <c r="D93" s="158" t="s">
        <v>0</v>
      </c>
      <c r="E93" s="158" t="s">
        <v>0</v>
      </c>
    </row>
    <row r="94" spans="1:5" ht="76.5">
      <c r="A94" s="154" t="s">
        <v>78</v>
      </c>
      <c r="B94" s="155" t="s">
        <v>77</v>
      </c>
      <c r="C94" s="158" t="s">
        <v>5</v>
      </c>
      <c r="D94" s="158" t="s">
        <v>5</v>
      </c>
      <c r="E94" s="158" t="s">
        <v>5</v>
      </c>
    </row>
    <row r="95" spans="1:5">
      <c r="A95" s="154" t="s">
        <v>399</v>
      </c>
      <c r="B95" s="155" t="s">
        <v>19</v>
      </c>
      <c r="C95" s="158" t="s">
        <v>0</v>
      </c>
      <c r="D95" s="158" t="s">
        <v>5</v>
      </c>
      <c r="E95" s="158" t="s">
        <v>5</v>
      </c>
    </row>
    <row r="96" spans="1:5">
      <c r="A96" s="154" t="s">
        <v>233</v>
      </c>
      <c r="B96" s="155" t="s">
        <v>232</v>
      </c>
      <c r="C96" s="158" t="s">
        <v>0</v>
      </c>
      <c r="D96" s="158" t="s">
        <v>0</v>
      </c>
      <c r="E96" s="158" t="s">
        <v>5</v>
      </c>
    </row>
    <row r="97" spans="1:5">
      <c r="A97" s="154" t="s">
        <v>219</v>
      </c>
      <c r="B97" s="155" t="s">
        <v>25</v>
      </c>
      <c r="C97" s="158" t="s">
        <v>0</v>
      </c>
      <c r="D97" s="158">
        <v>950</v>
      </c>
      <c r="E97" s="158">
        <v>950</v>
      </c>
    </row>
    <row r="98" spans="1:5">
      <c r="A98" s="163" t="s">
        <v>6</v>
      </c>
      <c r="B98" s="159"/>
      <c r="C98" s="204"/>
      <c r="D98" s="205"/>
      <c r="E98" s="206"/>
    </row>
    <row r="99" spans="1:5">
      <c r="A99" s="154" t="s">
        <v>13</v>
      </c>
      <c r="B99" s="155" t="s">
        <v>59</v>
      </c>
      <c r="C99" s="158" t="s">
        <v>5</v>
      </c>
      <c r="D99" s="158" t="s">
        <v>5</v>
      </c>
      <c r="E99" s="158" t="s">
        <v>5</v>
      </c>
    </row>
    <row r="100" spans="1:5">
      <c r="A100" s="163" t="s">
        <v>7</v>
      </c>
      <c r="B100" s="159"/>
      <c r="C100" s="204"/>
      <c r="D100" s="205"/>
      <c r="E100" s="206"/>
    </row>
    <row r="101" spans="1:5" ht="76.5">
      <c r="A101" s="154" t="s">
        <v>90</v>
      </c>
      <c r="B101" s="155"/>
      <c r="C101" s="158" t="s">
        <v>5</v>
      </c>
      <c r="D101" s="158" t="s">
        <v>5</v>
      </c>
      <c r="E101" s="158" t="s">
        <v>5</v>
      </c>
    </row>
    <row r="102" spans="1:5">
      <c r="A102" s="154" t="s">
        <v>61</v>
      </c>
      <c r="B102" s="155">
        <v>13394500</v>
      </c>
      <c r="C102" s="158">
        <v>29</v>
      </c>
      <c r="D102" s="158">
        <v>29</v>
      </c>
      <c r="E102" s="158">
        <v>29</v>
      </c>
    </row>
    <row r="103" spans="1:5">
      <c r="A103" s="154" t="s">
        <v>93</v>
      </c>
      <c r="B103" s="155"/>
      <c r="C103" s="158" t="s">
        <v>5</v>
      </c>
      <c r="D103" s="158" t="s">
        <v>5</v>
      </c>
      <c r="E103" s="158" t="s">
        <v>5</v>
      </c>
    </row>
    <row r="104" spans="1:5">
      <c r="A104" s="210"/>
      <c r="B104" s="211"/>
      <c r="C104" s="211"/>
      <c r="D104" s="211"/>
      <c r="E104" s="151"/>
    </row>
    <row r="105" spans="1:5">
      <c r="A105" s="172"/>
      <c r="B105" s="173"/>
      <c r="C105" s="172"/>
      <c r="D105" s="172"/>
      <c r="E105" s="172"/>
    </row>
    <row r="106" spans="1:5" ht="39.75" hidden="1" customHeight="1">
      <c r="A106" s="209"/>
      <c r="B106" s="209"/>
      <c r="C106" s="209"/>
      <c r="D106" s="209"/>
      <c r="E106" s="151"/>
    </row>
    <row r="107" spans="1:5" ht="39.75" hidden="1" customHeight="1">
      <c r="A107" s="209"/>
      <c r="B107" s="209"/>
      <c r="C107" s="209"/>
      <c r="D107" s="209"/>
      <c r="E107" s="151"/>
    </row>
    <row r="108" spans="1:5" ht="39.75" hidden="1" customHeight="1">
      <c r="A108" s="161"/>
      <c r="B108" s="175"/>
      <c r="C108" s="176"/>
      <c r="D108" s="176"/>
      <c r="E108" s="176"/>
    </row>
    <row r="109" spans="1:5" ht="39.75" hidden="1" customHeight="1"/>
    <row r="110" spans="1:5" ht="39.75" hidden="1" customHeight="1"/>
    <row r="111" spans="1:5" ht="39.75" hidden="1" customHeight="1"/>
    <row r="112" spans="1:5" ht="39.75" hidden="1" customHeight="1"/>
    <row r="113" ht="39.75" hidden="1" customHeight="1"/>
    <row r="114" ht="39.75" hidden="1" customHeight="1"/>
    <row r="115" ht="39.75" hidden="1" customHeight="1"/>
    <row r="116" ht="39.75" hidden="1" customHeight="1"/>
    <row r="117" ht="39.75" hidden="1" customHeight="1"/>
    <row r="118" ht="39.75" hidden="1" customHeight="1"/>
    <row r="119" ht="39.75" hidden="1" customHeight="1"/>
    <row r="120" ht="39.75" hidden="1" customHeight="1"/>
    <row r="121" ht="39.75" hidden="1" customHeight="1"/>
    <row r="122" ht="39.75" hidden="1" customHeight="1"/>
    <row r="123" ht="39.75" hidden="1" customHeight="1"/>
    <row r="124" ht="39.75" hidden="1" customHeight="1"/>
    <row r="125" ht="39.75" hidden="1" customHeight="1"/>
    <row r="126" ht="39.75" hidden="1" customHeight="1"/>
    <row r="127" ht="39.75" hidden="1" customHeight="1"/>
    <row r="128" ht="39.75" hidden="1" customHeight="1"/>
    <row r="129" ht="39.75" hidden="1" customHeight="1"/>
    <row r="130" ht="39.75" hidden="1" customHeight="1"/>
    <row r="131" ht="39.75" hidden="1" customHeight="1"/>
    <row r="132" ht="39.75" hidden="1" customHeight="1"/>
    <row r="133" ht="39.75" hidden="1" customHeight="1"/>
    <row r="134" ht="39.75" hidden="1" customHeight="1"/>
    <row r="135" ht="39.75" hidden="1" customHeight="1"/>
    <row r="136" ht="39.75" hidden="1" customHeight="1"/>
    <row r="137" ht="39.75" hidden="1" customHeight="1"/>
    <row r="138" ht="39.75" hidden="1" customHeight="1"/>
    <row r="139" ht="39.75" hidden="1" customHeight="1"/>
    <row r="140" ht="39.75" hidden="1" customHeight="1"/>
    <row r="141" ht="39.75" hidden="1" customHeight="1"/>
    <row r="142" ht="39.75" hidden="1" customHeight="1"/>
    <row r="143" ht="39.75" hidden="1" customHeight="1"/>
    <row r="144" ht="39.75" hidden="1" customHeight="1"/>
    <row r="145" ht="39.75" hidden="1" customHeight="1"/>
    <row r="146" ht="39.75" hidden="1" customHeight="1"/>
    <row r="147" ht="39.75" hidden="1" customHeight="1"/>
    <row r="148" ht="39.75" hidden="1" customHeight="1"/>
    <row r="149" ht="39.75" hidden="1" customHeight="1"/>
    <row r="150" ht="39.75" hidden="1" customHeight="1"/>
    <row r="151" ht="39.75" hidden="1" customHeight="1"/>
    <row r="152" ht="39.75" hidden="1" customHeight="1"/>
    <row r="153" ht="39.75" hidden="1" customHeight="1"/>
    <row r="154" ht="39.75" hidden="1" customHeight="1"/>
    <row r="155" ht="39.75" hidden="1" customHeight="1"/>
    <row r="156" ht="39.75" hidden="1" customHeight="1"/>
    <row r="157" ht="39.75" hidden="1" customHeight="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sheetData>
  <mergeCells count="22">
    <mergeCell ref="C3:E3"/>
    <mergeCell ref="A107:D107"/>
    <mergeCell ref="A104:D104"/>
    <mergeCell ref="A106:D106"/>
    <mergeCell ref="B66:B67"/>
    <mergeCell ref="D66:D67"/>
    <mergeCell ref="C66:C67"/>
    <mergeCell ref="B64:B65"/>
    <mergeCell ref="C64:C65"/>
    <mergeCell ref="D64:D65"/>
    <mergeCell ref="C17:E17"/>
    <mergeCell ref="C22:E22"/>
    <mergeCell ref="C31:E31"/>
    <mergeCell ref="C35:E35"/>
    <mergeCell ref="C100:E100"/>
    <mergeCell ref="C63:E63"/>
    <mergeCell ref="A72:E72"/>
    <mergeCell ref="A73:E73"/>
    <mergeCell ref="C75:E75"/>
    <mergeCell ref="C98:E98"/>
    <mergeCell ref="E64:E65"/>
    <mergeCell ref="E66:E67"/>
  </mergeCells>
  <phoneticPr fontId="0"/>
  <printOptions horizontalCentered="1"/>
  <pageMargins left="0.31496062992125984" right="0.23622047244094491" top="0.19685039370078741" bottom="0.15748031496062992" header="0.19685039370078741" footer="0.15748031496062992"/>
  <pageSetup paperSize="9" scale="20" fitToHeight="3" orientation="portrait" r:id="rId1"/>
  <headerFooter alignWithMargins="0"/>
  <rowBreaks count="1" manualBreakCount="1">
    <brk id="61" max="4"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ummaryRight="0"/>
    <pageSetUpPr fitToPage="1"/>
  </sheetPr>
  <dimension ref="A1:F130"/>
  <sheetViews>
    <sheetView zoomScale="59" zoomScaleNormal="59" zoomScaleSheetLayoutView="87" workbookViewId="0">
      <selection activeCell="C4" sqref="C4:C7"/>
    </sheetView>
  </sheetViews>
  <sheetFormatPr defaultColWidth="0" defaultRowHeight="12.75" zeroHeight="1"/>
  <cols>
    <col min="1" max="1" width="28.375" style="7" customWidth="1"/>
    <col min="2" max="2" width="72.25" style="7" customWidth="1"/>
    <col min="3" max="3" width="21.5" style="7" customWidth="1"/>
    <col min="4" max="5" width="21.5" style="13" customWidth="1"/>
    <col min="6" max="6" width="21.5" style="7" customWidth="1"/>
    <col min="7" max="16384" width="21.5" style="7" hidden="1"/>
  </cols>
  <sheetData>
    <row r="1" spans="1:6" ht="49.5" customHeight="1">
      <c r="A1" s="214" t="s">
        <v>3</v>
      </c>
      <c r="B1" s="214"/>
      <c r="C1" s="214"/>
      <c r="D1" s="214"/>
      <c r="E1" s="214"/>
      <c r="F1" s="214"/>
    </row>
    <row r="2" spans="1:6" ht="43.5" customHeight="1">
      <c r="A2" s="8"/>
      <c r="B2" s="9"/>
      <c r="C2" s="8"/>
      <c r="D2" s="34" t="s">
        <v>91</v>
      </c>
      <c r="E2" s="34" t="s">
        <v>159</v>
      </c>
      <c r="F2" s="34" t="s">
        <v>160</v>
      </c>
    </row>
    <row r="3" spans="1:6" ht="45" customHeight="1">
      <c r="A3" s="220" t="s">
        <v>3</v>
      </c>
      <c r="B3" s="221"/>
      <c r="C3" s="35" t="s">
        <v>27</v>
      </c>
      <c r="D3" s="216" t="s">
        <v>163</v>
      </c>
      <c r="E3" s="217"/>
      <c r="F3" s="218"/>
    </row>
    <row r="4" spans="1:6" s="36" customFormat="1" ht="47.25" customHeight="1">
      <c r="A4" s="222" t="s">
        <v>248</v>
      </c>
      <c r="B4" s="223"/>
      <c r="C4" s="224" t="s">
        <v>249</v>
      </c>
      <c r="D4" s="215">
        <v>650</v>
      </c>
      <c r="E4" s="215">
        <v>650</v>
      </c>
      <c r="F4" s="215">
        <v>650</v>
      </c>
    </row>
    <row r="5" spans="1:6" s="36" customFormat="1" ht="42.75" customHeight="1">
      <c r="A5" s="37" t="s">
        <v>194</v>
      </c>
      <c r="B5" s="38" t="s">
        <v>250</v>
      </c>
      <c r="C5" s="224"/>
      <c r="D5" s="215"/>
      <c r="E5" s="215"/>
      <c r="F5" s="215"/>
    </row>
    <row r="6" spans="1:6" s="36" customFormat="1" ht="48.75" customHeight="1">
      <c r="A6" s="37" t="s">
        <v>195</v>
      </c>
      <c r="B6" s="38" t="s">
        <v>251</v>
      </c>
      <c r="C6" s="224"/>
      <c r="D6" s="215"/>
      <c r="E6" s="215"/>
      <c r="F6" s="215"/>
    </row>
    <row r="7" spans="1:6" s="36" customFormat="1" ht="50.25" customHeight="1">
      <c r="A7" s="37" t="s">
        <v>196</v>
      </c>
      <c r="B7" s="38" t="s">
        <v>252</v>
      </c>
      <c r="C7" s="224"/>
      <c r="D7" s="215"/>
      <c r="E7" s="215"/>
      <c r="F7" s="215"/>
    </row>
    <row r="8" spans="1:6" ht="15.75">
      <c r="A8" s="10"/>
      <c r="B8" s="10"/>
      <c r="C8" s="11"/>
      <c r="D8" s="12"/>
      <c r="E8" s="12"/>
      <c r="F8" s="12"/>
    </row>
    <row r="9" spans="1:6" ht="15.75">
      <c r="A9" s="10"/>
      <c r="B9" s="10"/>
      <c r="C9" s="11"/>
      <c r="D9" s="12"/>
      <c r="E9" s="12"/>
      <c r="F9" s="12"/>
    </row>
    <row r="10" spans="1:6" ht="27" customHeight="1">
      <c r="A10" s="219"/>
      <c r="B10" s="219"/>
      <c r="C10" s="219"/>
      <c r="D10" s="219"/>
      <c r="E10" s="219"/>
    </row>
    <row r="11" spans="1:6" s="10" customFormat="1">
      <c r="D11" s="12"/>
      <c r="E11" s="12"/>
    </row>
    <row r="12" spans="1:6" s="10" customFormat="1" hidden="1">
      <c r="D12" s="12"/>
      <c r="E12" s="12"/>
    </row>
    <row r="13" spans="1:6" hidden="1">
      <c r="A13" s="10"/>
      <c r="B13" s="10"/>
      <c r="C13" s="10"/>
      <c r="D13" s="12"/>
      <c r="E13" s="12"/>
    </row>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sheetData>
  <mergeCells count="9">
    <mergeCell ref="A1:F1"/>
    <mergeCell ref="F4:F7"/>
    <mergeCell ref="D3:F3"/>
    <mergeCell ref="A10:E10"/>
    <mergeCell ref="A3:B3"/>
    <mergeCell ref="A4:B4"/>
    <mergeCell ref="D4:D7"/>
    <mergeCell ref="E4:E7"/>
    <mergeCell ref="C4:C7"/>
  </mergeCells>
  <printOptions horizontalCentered="1"/>
  <pageMargins left="0.47244094488188981" right="0.27559055118110237" top="0.39370078740157483" bottom="0.39370078740157483" header="0.39370078740157483" footer="0.27559055118110237"/>
  <pageSetup paperSize="9" scale="4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E29"/>
  <sheetViews>
    <sheetView showGridLines="0" view="pageBreakPreview" zoomScale="42" zoomScaleNormal="91" zoomScaleSheetLayoutView="42" workbookViewId="0">
      <selection activeCell="H5" sqref="H5"/>
    </sheetView>
  </sheetViews>
  <sheetFormatPr defaultColWidth="0" defaultRowHeight="0" customHeight="1" zeroHeight="1"/>
  <cols>
    <col min="1" max="1" width="59.125" style="61" customWidth="1"/>
    <col min="2" max="2" width="25.75" style="62" customWidth="1"/>
    <col min="3" max="3" width="42" style="62" customWidth="1"/>
    <col min="4" max="4" width="49.5" style="63" customWidth="1"/>
    <col min="5" max="5" width="30.5" style="63" customWidth="1"/>
    <col min="6" max="6" width="31.375" style="63" customWidth="1"/>
    <col min="7" max="7" width="32" style="63" customWidth="1"/>
    <col min="8" max="8" width="37.375" style="63" customWidth="1"/>
    <col min="9" max="9" width="33.125" style="63" customWidth="1"/>
    <col min="10" max="10" width="28.375" style="63" customWidth="1"/>
    <col min="11" max="13" width="7.875" style="60" hidden="1" customWidth="1"/>
    <col min="14" max="14" width="7.875" style="64" hidden="1" customWidth="1"/>
    <col min="15" max="18" width="7.875" style="63" hidden="1" customWidth="1"/>
    <col min="19" max="265" width="0" style="63" hidden="1" customWidth="1"/>
    <col min="266" max="16384" width="9.375" style="63" hidden="1"/>
  </cols>
  <sheetData>
    <row r="1" spans="1:13" s="39" customFormat="1" ht="49.9" customHeight="1">
      <c r="A1" s="225" t="s">
        <v>253</v>
      </c>
      <c r="B1" s="226"/>
      <c r="C1" s="226"/>
      <c r="D1" s="226"/>
      <c r="E1" s="226"/>
      <c r="F1" s="226"/>
      <c r="G1" s="226"/>
      <c r="H1" s="226"/>
      <c r="I1" s="226"/>
      <c r="J1" s="226"/>
    </row>
    <row r="2" spans="1:13" s="39" customFormat="1" ht="21" customHeight="1">
      <c r="A2" s="40"/>
      <c r="B2" s="40"/>
      <c r="C2" s="40"/>
      <c r="D2" s="40"/>
      <c r="E2" s="41"/>
      <c r="F2" s="41"/>
      <c r="G2" s="41"/>
      <c r="H2" s="41"/>
      <c r="I2" s="41"/>
      <c r="J2" s="41"/>
    </row>
    <row r="3" spans="1:13" s="43" customFormat="1" ht="45" customHeight="1">
      <c r="A3" s="227" t="s">
        <v>62</v>
      </c>
      <c r="B3" s="227"/>
      <c r="C3" s="235" t="s">
        <v>156</v>
      </c>
      <c r="D3" s="236"/>
      <c r="E3" s="241" t="s">
        <v>259</v>
      </c>
      <c r="F3" s="242"/>
      <c r="G3" s="242"/>
      <c r="H3" s="243"/>
      <c r="I3" s="244" t="s">
        <v>272</v>
      </c>
      <c r="J3" s="245"/>
      <c r="K3" s="42"/>
      <c r="L3" s="42"/>
    </row>
    <row r="4" spans="1:13" s="45" customFormat="1" ht="32.25" customHeight="1">
      <c r="A4" s="228" t="s">
        <v>63</v>
      </c>
      <c r="B4" s="229"/>
      <c r="C4" s="237" t="s">
        <v>256</v>
      </c>
      <c r="D4" s="238"/>
      <c r="E4" s="237" t="s">
        <v>261</v>
      </c>
      <c r="F4" s="238"/>
      <c r="G4" s="67" t="s">
        <v>256</v>
      </c>
      <c r="H4" s="67" t="s">
        <v>268</v>
      </c>
      <c r="I4" s="67" t="s">
        <v>256</v>
      </c>
      <c r="J4" s="67" t="s">
        <v>268</v>
      </c>
      <c r="K4" s="44"/>
      <c r="L4" s="44"/>
    </row>
    <row r="5" spans="1:13" s="45" customFormat="1" ht="32.25">
      <c r="A5" s="230"/>
      <c r="B5" s="231"/>
      <c r="C5" s="239" t="s">
        <v>255</v>
      </c>
      <c r="D5" s="240"/>
      <c r="E5" s="239" t="s">
        <v>260</v>
      </c>
      <c r="F5" s="240"/>
      <c r="G5" s="68" t="s">
        <v>263</v>
      </c>
      <c r="H5" s="68" t="s">
        <v>267</v>
      </c>
      <c r="I5" s="68" t="s">
        <v>263</v>
      </c>
      <c r="J5" s="68" t="s">
        <v>267</v>
      </c>
      <c r="K5" s="44"/>
      <c r="L5" s="44"/>
    </row>
    <row r="6" spans="1:13" s="45" customFormat="1" ht="64.5">
      <c r="A6" s="230"/>
      <c r="B6" s="232"/>
      <c r="C6" s="65" t="s">
        <v>254</v>
      </c>
      <c r="D6" s="66" t="s">
        <v>262</v>
      </c>
      <c r="E6" s="66" t="s">
        <v>254</v>
      </c>
      <c r="F6" s="65" t="s">
        <v>265</v>
      </c>
      <c r="G6" s="65" t="s">
        <v>264</v>
      </c>
      <c r="H6" s="65" t="s">
        <v>264</v>
      </c>
      <c r="I6" s="65" t="s">
        <v>264</v>
      </c>
      <c r="J6" s="65" t="s">
        <v>264</v>
      </c>
      <c r="K6" s="44"/>
      <c r="L6" s="44"/>
    </row>
    <row r="7" spans="1:13" s="45" customFormat="1" ht="75" customHeight="1">
      <c r="A7" s="233"/>
      <c r="B7" s="234"/>
      <c r="C7" s="65" t="s">
        <v>257</v>
      </c>
      <c r="D7" s="65" t="s">
        <v>258</v>
      </c>
      <c r="E7" s="65" t="s">
        <v>257</v>
      </c>
      <c r="F7" s="65" t="s">
        <v>258</v>
      </c>
      <c r="G7" s="65" t="s">
        <v>257</v>
      </c>
      <c r="H7" s="65" t="s">
        <v>257</v>
      </c>
      <c r="I7" s="65" t="s">
        <v>257</v>
      </c>
      <c r="J7" s="65" t="s">
        <v>257</v>
      </c>
      <c r="K7" s="44"/>
      <c r="L7" s="44"/>
    </row>
    <row r="8" spans="1:13" s="45" customFormat="1" ht="77.25" customHeight="1">
      <c r="A8" s="71" t="s">
        <v>64</v>
      </c>
      <c r="B8" s="72" t="s">
        <v>27</v>
      </c>
      <c r="C8" s="73" t="s">
        <v>173</v>
      </c>
      <c r="D8" s="74" t="s">
        <v>174</v>
      </c>
      <c r="E8" s="74" t="s">
        <v>175</v>
      </c>
      <c r="F8" s="74" t="s">
        <v>177</v>
      </c>
      <c r="G8" s="74" t="s">
        <v>176</v>
      </c>
      <c r="H8" s="74" t="s">
        <v>178</v>
      </c>
      <c r="I8" s="74" t="s">
        <v>271</v>
      </c>
      <c r="J8" s="74" t="s">
        <v>183</v>
      </c>
      <c r="K8" s="46"/>
      <c r="L8" s="47"/>
    </row>
    <row r="9" spans="1:13" s="77" customFormat="1" ht="48" customHeight="1">
      <c r="A9" s="75" t="s">
        <v>94</v>
      </c>
      <c r="B9" s="75"/>
      <c r="C9" s="75"/>
      <c r="D9" s="75"/>
      <c r="E9" s="75"/>
      <c r="F9" s="75"/>
      <c r="G9" s="75"/>
      <c r="H9" s="75"/>
      <c r="I9" s="75"/>
      <c r="J9" s="75"/>
      <c r="K9" s="76"/>
      <c r="L9" s="76"/>
      <c r="M9" s="76"/>
    </row>
    <row r="10" spans="1:13" s="77" customFormat="1" ht="48" customHeight="1">
      <c r="A10" s="70" t="s">
        <v>270</v>
      </c>
      <c r="B10" s="69" t="s">
        <v>67</v>
      </c>
      <c r="C10" s="78" t="s">
        <v>66</v>
      </c>
      <c r="D10" s="78" t="s">
        <v>66</v>
      </c>
      <c r="E10" s="78" t="s">
        <v>66</v>
      </c>
      <c r="F10" s="78" t="s">
        <v>66</v>
      </c>
      <c r="G10" s="78" t="s">
        <v>66</v>
      </c>
      <c r="H10" s="78" t="s">
        <v>66</v>
      </c>
      <c r="I10" s="78" t="s">
        <v>66</v>
      </c>
      <c r="J10" s="78" t="s">
        <v>66</v>
      </c>
      <c r="K10" s="79"/>
      <c r="L10" s="79"/>
    </row>
    <row r="11" spans="1:13" s="77" customFormat="1" ht="48" customHeight="1">
      <c r="A11" s="75" t="s">
        <v>269</v>
      </c>
      <c r="B11" s="75"/>
      <c r="C11" s="75"/>
      <c r="D11" s="75"/>
      <c r="E11" s="75"/>
      <c r="F11" s="75"/>
      <c r="G11" s="75"/>
      <c r="H11" s="75"/>
      <c r="I11" s="75"/>
      <c r="J11" s="75"/>
      <c r="K11" s="76"/>
      <c r="L11" s="76"/>
      <c r="M11" s="76"/>
    </row>
    <row r="12" spans="1:13" s="77" customFormat="1" ht="48" customHeight="1">
      <c r="A12" s="70" t="s">
        <v>68</v>
      </c>
      <c r="B12" s="69" t="s">
        <v>69</v>
      </c>
      <c r="C12" s="78" t="s">
        <v>66</v>
      </c>
      <c r="D12" s="78" t="s">
        <v>66</v>
      </c>
      <c r="E12" s="78" t="s">
        <v>66</v>
      </c>
      <c r="F12" s="78" t="s">
        <v>66</v>
      </c>
      <c r="G12" s="78" t="s">
        <v>66</v>
      </c>
      <c r="H12" s="78" t="s">
        <v>66</v>
      </c>
      <c r="I12" s="78" t="s">
        <v>66</v>
      </c>
      <c r="J12" s="78" t="s">
        <v>66</v>
      </c>
      <c r="K12" s="79"/>
      <c r="L12" s="79"/>
    </row>
    <row r="13" spans="1:13" s="77" customFormat="1" ht="48" customHeight="1">
      <c r="A13" s="70" t="s">
        <v>79</v>
      </c>
      <c r="B13" s="69" t="s">
        <v>65</v>
      </c>
      <c r="C13" s="78" t="s">
        <v>66</v>
      </c>
      <c r="D13" s="78" t="s">
        <v>66</v>
      </c>
      <c r="E13" s="78" t="s">
        <v>66</v>
      </c>
      <c r="F13" s="78" t="s">
        <v>66</v>
      </c>
      <c r="G13" s="78" t="s">
        <v>66</v>
      </c>
      <c r="H13" s="78" t="s">
        <v>66</v>
      </c>
      <c r="I13" s="78" t="s">
        <v>66</v>
      </c>
      <c r="J13" s="78" t="s">
        <v>66</v>
      </c>
      <c r="K13" s="79"/>
      <c r="L13" s="79"/>
    </row>
    <row r="14" spans="1:13" s="77" customFormat="1" ht="48" customHeight="1">
      <c r="A14" s="75" t="s">
        <v>95</v>
      </c>
      <c r="B14" s="75"/>
      <c r="C14" s="75"/>
      <c r="D14" s="75"/>
      <c r="E14" s="75"/>
      <c r="F14" s="75"/>
      <c r="G14" s="75"/>
      <c r="H14" s="75"/>
      <c r="I14" s="75"/>
      <c r="J14" s="75"/>
      <c r="K14" s="76"/>
      <c r="L14" s="76"/>
      <c r="M14" s="76"/>
    </row>
    <row r="15" spans="1:13" s="77" customFormat="1" ht="48" customHeight="1">
      <c r="A15" s="70" t="s">
        <v>274</v>
      </c>
      <c r="B15" s="69" t="s">
        <v>70</v>
      </c>
      <c r="C15" s="78" t="s">
        <v>66</v>
      </c>
      <c r="D15" s="78" t="s">
        <v>66</v>
      </c>
      <c r="E15" s="78" t="s">
        <v>66</v>
      </c>
      <c r="F15" s="78" t="s">
        <v>66</v>
      </c>
      <c r="G15" s="78" t="s">
        <v>66</v>
      </c>
      <c r="H15" s="78" t="s">
        <v>66</v>
      </c>
      <c r="I15" s="78" t="s">
        <v>66</v>
      </c>
      <c r="J15" s="78" t="s">
        <v>66</v>
      </c>
      <c r="K15" s="79"/>
      <c r="L15" s="79"/>
    </row>
    <row r="16" spans="1:13" s="81" customFormat="1" ht="48" customHeight="1">
      <c r="A16" s="70" t="s">
        <v>71</v>
      </c>
      <c r="B16" s="69" t="s">
        <v>72</v>
      </c>
      <c r="C16" s="78" t="s">
        <v>66</v>
      </c>
      <c r="D16" s="78" t="s">
        <v>66</v>
      </c>
      <c r="E16" s="78" t="s">
        <v>66</v>
      </c>
      <c r="F16" s="78" t="s">
        <v>66</v>
      </c>
      <c r="G16" s="78" t="s">
        <v>66</v>
      </c>
      <c r="H16" s="78" t="s">
        <v>66</v>
      </c>
      <c r="I16" s="78" t="s">
        <v>66</v>
      </c>
      <c r="J16" s="78" t="s">
        <v>66</v>
      </c>
      <c r="K16" s="80"/>
      <c r="L16" s="80"/>
    </row>
    <row r="17" spans="1:25" s="81" customFormat="1" ht="48" customHeight="1">
      <c r="A17" s="70" t="s">
        <v>275</v>
      </c>
      <c r="B17" s="69" t="s">
        <v>273</v>
      </c>
      <c r="C17" s="78" t="s">
        <v>66</v>
      </c>
      <c r="D17" s="78" t="s">
        <v>66</v>
      </c>
      <c r="E17" s="78" t="s">
        <v>66</v>
      </c>
      <c r="F17" s="78" t="s">
        <v>66</v>
      </c>
      <c r="G17" s="78" t="s">
        <v>66</v>
      </c>
      <c r="H17" s="78" t="s">
        <v>66</v>
      </c>
      <c r="I17" s="78" t="s">
        <v>66</v>
      </c>
      <c r="J17" s="78" t="s">
        <v>66</v>
      </c>
      <c r="K17" s="80"/>
      <c r="L17" s="80"/>
    </row>
    <row r="18" spans="1:25" s="81" customFormat="1" ht="48" customHeight="1">
      <c r="A18" s="70" t="s">
        <v>276</v>
      </c>
      <c r="B18" s="69" t="s">
        <v>157</v>
      </c>
      <c r="C18" s="78" t="s">
        <v>66</v>
      </c>
      <c r="D18" s="78" t="s">
        <v>66</v>
      </c>
      <c r="E18" s="78" t="s">
        <v>66</v>
      </c>
      <c r="F18" s="78" t="s">
        <v>66</v>
      </c>
      <c r="G18" s="78" t="s">
        <v>66</v>
      </c>
      <c r="H18" s="78" t="s">
        <v>66</v>
      </c>
      <c r="I18" s="78" t="s">
        <v>66</v>
      </c>
      <c r="J18" s="78" t="s">
        <v>66</v>
      </c>
      <c r="K18" s="80"/>
      <c r="L18" s="80"/>
    </row>
    <row r="19" spans="1:25" s="77" customFormat="1" ht="48" customHeight="1">
      <c r="A19" s="70" t="s">
        <v>277</v>
      </c>
      <c r="B19" s="69" t="s">
        <v>85</v>
      </c>
      <c r="C19" s="78" t="s">
        <v>66</v>
      </c>
      <c r="D19" s="78" t="s">
        <v>66</v>
      </c>
      <c r="E19" s="78" t="s">
        <v>66</v>
      </c>
      <c r="F19" s="78" t="s">
        <v>66</v>
      </c>
      <c r="G19" s="78" t="s">
        <v>66</v>
      </c>
      <c r="H19" s="78" t="s">
        <v>66</v>
      </c>
      <c r="I19" s="78" t="s">
        <v>66</v>
      </c>
      <c r="J19" s="78" t="s">
        <v>66</v>
      </c>
      <c r="K19" s="79"/>
      <c r="L19" s="79"/>
    </row>
    <row r="20" spans="1:25" s="77" customFormat="1" ht="48" customHeight="1">
      <c r="A20" s="70" t="s">
        <v>278</v>
      </c>
      <c r="B20" s="69" t="s">
        <v>82</v>
      </c>
      <c r="C20" s="78" t="s">
        <v>66</v>
      </c>
      <c r="D20" s="78" t="s">
        <v>66</v>
      </c>
      <c r="E20" s="78" t="s">
        <v>66</v>
      </c>
      <c r="F20" s="78" t="s">
        <v>66</v>
      </c>
      <c r="G20" s="78" t="s">
        <v>66</v>
      </c>
      <c r="H20" s="78" t="s">
        <v>66</v>
      </c>
      <c r="I20" s="78" t="s">
        <v>66</v>
      </c>
      <c r="J20" s="78" t="s">
        <v>66</v>
      </c>
      <c r="K20" s="82"/>
      <c r="L20" s="82"/>
    </row>
    <row r="21" spans="1:25" s="77" customFormat="1" ht="48" customHeight="1">
      <c r="A21" s="70" t="s">
        <v>279</v>
      </c>
      <c r="B21" s="69" t="s">
        <v>86</v>
      </c>
      <c r="C21" s="78" t="s">
        <v>66</v>
      </c>
      <c r="D21" s="78" t="s">
        <v>66</v>
      </c>
      <c r="E21" s="78" t="s">
        <v>66</v>
      </c>
      <c r="F21" s="78" t="s">
        <v>66</v>
      </c>
      <c r="G21" s="78" t="s">
        <v>66</v>
      </c>
      <c r="H21" s="78" t="s">
        <v>66</v>
      </c>
      <c r="I21" s="78" t="s">
        <v>66</v>
      </c>
      <c r="J21" s="78" t="s">
        <v>66</v>
      </c>
      <c r="K21" s="82"/>
      <c r="L21" s="82"/>
    </row>
    <row r="22" spans="1:25" s="85" customFormat="1" ht="48" customHeight="1">
      <c r="A22" s="70" t="s">
        <v>88</v>
      </c>
      <c r="B22" s="69" t="s">
        <v>89</v>
      </c>
      <c r="C22" s="78" t="s">
        <v>66</v>
      </c>
      <c r="D22" s="78" t="s">
        <v>66</v>
      </c>
      <c r="E22" s="78" t="s">
        <v>66</v>
      </c>
      <c r="F22" s="78" t="s">
        <v>66</v>
      </c>
      <c r="G22" s="78" t="s">
        <v>66</v>
      </c>
      <c r="H22" s="78" t="s">
        <v>66</v>
      </c>
      <c r="I22" s="78" t="s">
        <v>66</v>
      </c>
      <c r="J22" s="78" t="s">
        <v>66</v>
      </c>
      <c r="K22" s="83"/>
      <c r="L22" s="84"/>
      <c r="M22" s="84"/>
    </row>
    <row r="23" spans="1:25" s="77" customFormat="1" ht="48" customHeight="1">
      <c r="A23" s="70" t="s">
        <v>81</v>
      </c>
      <c r="B23" s="69" t="s">
        <v>80</v>
      </c>
      <c r="C23" s="78" t="s">
        <v>66</v>
      </c>
      <c r="D23" s="78" t="s">
        <v>66</v>
      </c>
      <c r="E23" s="78" t="s">
        <v>66</v>
      </c>
      <c r="F23" s="78" t="s">
        <v>66</v>
      </c>
      <c r="G23" s="78" t="s">
        <v>66</v>
      </c>
      <c r="H23" s="78" t="s">
        <v>66</v>
      </c>
      <c r="I23" s="78" t="s">
        <v>66</v>
      </c>
      <c r="J23" s="78" t="s">
        <v>66</v>
      </c>
      <c r="K23" s="79"/>
      <c r="L23" s="79"/>
    </row>
    <row r="24" spans="1:25" s="45" customFormat="1" ht="32.25">
      <c r="A24" s="49"/>
      <c r="B24" s="50"/>
      <c r="C24" s="50"/>
      <c r="D24" s="51"/>
      <c r="E24" s="51"/>
      <c r="F24" s="52"/>
      <c r="G24" s="52"/>
      <c r="H24" s="52"/>
      <c r="I24" s="52"/>
      <c r="J24" s="52"/>
      <c r="K24" s="48"/>
      <c r="L24" s="48"/>
      <c r="M24" s="48"/>
      <c r="N24" s="48"/>
    </row>
    <row r="25" spans="1:25" s="45" customFormat="1" ht="32.25">
      <c r="A25" s="53"/>
      <c r="B25" s="54"/>
      <c r="C25" s="54"/>
      <c r="K25" s="55"/>
      <c r="L25" s="56"/>
      <c r="M25" s="57"/>
      <c r="N25" s="55"/>
      <c r="O25" s="58"/>
      <c r="P25" s="59"/>
      <c r="Q25" s="59"/>
      <c r="R25" s="59"/>
      <c r="S25" s="59"/>
      <c r="T25" s="55"/>
      <c r="U25" s="55"/>
      <c r="V25" s="58"/>
      <c r="W25" s="57"/>
      <c r="X25" s="60"/>
      <c r="Y25" s="60"/>
    </row>
    <row r="26" spans="1:25" s="45" customFormat="1" ht="32.25">
      <c r="A26" s="53"/>
      <c r="B26" s="54"/>
      <c r="C26" s="54"/>
      <c r="K26" s="55"/>
      <c r="L26" s="56"/>
      <c r="M26" s="57"/>
      <c r="N26" s="55"/>
      <c r="O26" s="58"/>
      <c r="P26" s="59"/>
      <c r="Q26" s="59"/>
      <c r="R26" s="59"/>
      <c r="S26" s="59"/>
      <c r="T26" s="55"/>
      <c r="U26" s="55"/>
      <c r="V26" s="58"/>
      <c r="W26" s="57"/>
      <c r="X26" s="60"/>
      <c r="Y26" s="60"/>
    </row>
    <row r="27" spans="1:25" ht="32.25" hidden="1"/>
    <row r="28" spans="1:25" ht="0" hidden="1" customHeight="1"/>
    <row r="29" spans="1:25" ht="0" hidden="1" customHeight="1"/>
  </sheetData>
  <dataConsolidate link="1"/>
  <mergeCells count="10">
    <mergeCell ref="A1:J1"/>
    <mergeCell ref="A3:B3"/>
    <mergeCell ref="A4:B7"/>
    <mergeCell ref="C3:D3"/>
    <mergeCell ref="C4:D4"/>
    <mergeCell ref="C5:D5"/>
    <mergeCell ref="E5:F5"/>
    <mergeCell ref="E4:F4"/>
    <mergeCell ref="E3:H3"/>
    <mergeCell ref="I3:J3"/>
  </mergeCells>
  <printOptions horizontalCentered="1"/>
  <pageMargins left="0.23622047244094491" right="0.27559055118110237" top="0.27559055118110237" bottom="0.23622047244094491" header="0.23622047244094491" footer="0.27559055118110237"/>
  <pageSetup paperSize="9" scale="3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2"/>
  <sheetViews>
    <sheetView zoomScale="75" zoomScaleNormal="75" workbookViewId="0">
      <selection activeCell="J2" sqref="J2"/>
    </sheetView>
  </sheetViews>
  <sheetFormatPr defaultColWidth="0" defaultRowHeight="32.25"/>
  <cols>
    <col min="1" max="1" width="91.125" style="119" customWidth="1"/>
    <col min="2" max="2" width="22.875" style="119" bestFit="1" customWidth="1"/>
    <col min="3" max="3" width="34.5" style="143" hidden="1" customWidth="1"/>
    <col min="4" max="4" width="37.5" style="143" hidden="1" customWidth="1"/>
    <col min="5" max="5" width="26.5" style="142" hidden="1" customWidth="1"/>
    <col min="6" max="6" width="26" style="119" hidden="1" customWidth="1"/>
    <col min="7" max="7" width="25.125" style="118" hidden="1" customWidth="1"/>
    <col min="8" max="8" width="21.75" style="118" hidden="1" customWidth="1"/>
    <col min="9" max="9" width="45.125" style="144" hidden="1" customWidth="1"/>
    <col min="10" max="10" width="33.75" style="144" customWidth="1"/>
    <col min="11" max="11" width="15.625" style="118" hidden="1" customWidth="1"/>
    <col min="12" max="12" width="17.5" style="118" hidden="1" customWidth="1"/>
    <col min="13" max="13" width="16.125" style="118" hidden="1" customWidth="1"/>
    <col min="14" max="14" width="12.875" style="118" hidden="1" customWidth="1"/>
    <col min="15" max="15" width="10.5" style="118" hidden="1" customWidth="1"/>
    <col min="16" max="24" width="7.5" style="118" hidden="1" customWidth="1"/>
    <col min="25" max="16384" width="7.5" style="119" hidden="1"/>
  </cols>
  <sheetData>
    <row r="1" spans="1:24" ht="67.5" customHeight="1">
      <c r="A1" s="225" t="s">
        <v>413</v>
      </c>
      <c r="B1" s="226"/>
      <c r="C1" s="226"/>
      <c r="D1" s="226"/>
      <c r="E1" s="226"/>
      <c r="F1" s="226"/>
      <c r="G1" s="226"/>
      <c r="H1" s="226"/>
      <c r="I1" s="226"/>
      <c r="J1" s="226"/>
    </row>
    <row r="2" spans="1:24" ht="67.5" customHeight="1" thickBot="1">
      <c r="A2" s="120"/>
      <c r="B2" s="120"/>
      <c r="C2" s="120"/>
      <c r="D2" s="121"/>
      <c r="E2" s="121"/>
      <c r="F2" s="122"/>
      <c r="G2" s="122"/>
      <c r="H2" s="122"/>
      <c r="I2" s="123"/>
      <c r="J2" s="122"/>
    </row>
    <row r="3" spans="1:24" s="125" customFormat="1" ht="67.5" customHeight="1">
      <c r="A3" s="251" t="s">
        <v>31</v>
      </c>
      <c r="B3" s="252" t="s">
        <v>27</v>
      </c>
      <c r="C3" s="252" t="s">
        <v>369</v>
      </c>
      <c r="D3" s="252" t="s">
        <v>370</v>
      </c>
      <c r="E3" s="246" t="s">
        <v>32</v>
      </c>
      <c r="F3" s="246" t="s">
        <v>371</v>
      </c>
      <c r="G3" s="246"/>
      <c r="H3" s="246"/>
      <c r="I3" s="246" t="s">
        <v>372</v>
      </c>
      <c r="J3" s="249" t="s">
        <v>75</v>
      </c>
      <c r="K3" s="124"/>
      <c r="L3" s="124"/>
      <c r="M3" s="124"/>
      <c r="N3" s="124"/>
      <c r="O3" s="124"/>
      <c r="P3" s="124"/>
      <c r="Q3" s="124"/>
      <c r="R3" s="124"/>
      <c r="S3" s="124"/>
      <c r="T3" s="124"/>
      <c r="U3" s="124"/>
      <c r="V3" s="124"/>
      <c r="W3" s="124"/>
      <c r="X3" s="124"/>
    </row>
    <row r="4" spans="1:24" s="125" customFormat="1" ht="101.25" customHeight="1">
      <c r="A4" s="251"/>
      <c r="B4" s="253"/>
      <c r="C4" s="253"/>
      <c r="D4" s="253"/>
      <c r="E4" s="246"/>
      <c r="F4" s="126" t="s">
        <v>33</v>
      </c>
      <c r="G4" s="126" t="s">
        <v>34</v>
      </c>
      <c r="H4" s="126" t="s">
        <v>35</v>
      </c>
      <c r="I4" s="246"/>
      <c r="J4" s="250"/>
      <c r="K4" s="124"/>
      <c r="L4" s="124"/>
      <c r="M4" s="124"/>
      <c r="N4" s="124"/>
      <c r="O4" s="124"/>
      <c r="P4" s="124"/>
      <c r="Q4" s="124"/>
      <c r="R4" s="124"/>
      <c r="S4" s="124"/>
      <c r="T4" s="124"/>
      <c r="U4" s="124"/>
      <c r="V4" s="124"/>
      <c r="W4" s="124"/>
      <c r="X4" s="124"/>
    </row>
    <row r="5" spans="1:24" s="131" customFormat="1" ht="67.5" customHeight="1">
      <c r="A5" s="127" t="str">
        <f>'Κινητήρας-Έκδοση-Τιμή'!E3&amp;" "&amp;'Κινητήρας-Έκδοση-Τιμή'!B7&amp;" "&amp;'Κινητήρας-Έκδοση-Τιμή'!D7</f>
        <v>Business 1.6 CDTI
88kW/110 hp MT6</v>
      </c>
      <c r="B5" s="128" t="str">
        <f>'Κινητήρας-Έκδοση-Τιμή'!E8</f>
        <v>0BD68 IRI1</v>
      </c>
      <c r="C5" s="128">
        <f>'Κινητήρας-Έκδοση-Τιμή'!E7</f>
        <v>19900</v>
      </c>
      <c r="D5" s="129">
        <f t="shared" ref="D5:D9" si="0">((C5-70)-E5)/123%</f>
        <v>14647.020695662797</v>
      </c>
      <c r="E5" s="129">
        <v>1814.16454433476</v>
      </c>
      <c r="F5" s="130">
        <f t="shared" ref="F5:F9" si="1">D5*1.23</f>
        <v>18015.835455665241</v>
      </c>
      <c r="G5" s="130">
        <f t="shared" ref="G5:G9" si="2">D5*1.23</f>
        <v>18015.835455665241</v>
      </c>
      <c r="H5" s="130">
        <f t="shared" ref="H5:H9" si="3">D5</f>
        <v>14647.020695662797</v>
      </c>
      <c r="I5" s="130">
        <v>9070.8227216738196</v>
      </c>
      <c r="J5" s="130">
        <v>18720.793046182407</v>
      </c>
      <c r="K5" s="124"/>
      <c r="L5" s="124"/>
      <c r="M5" s="124"/>
      <c r="N5" s="124"/>
      <c r="O5" s="124"/>
      <c r="P5" s="124"/>
      <c r="Q5" s="118"/>
      <c r="R5" s="118"/>
      <c r="S5" s="118"/>
      <c r="T5" s="118"/>
      <c r="U5" s="118"/>
      <c r="V5" s="118"/>
      <c r="W5" s="118"/>
      <c r="X5" s="118"/>
    </row>
    <row r="6" spans="1:24" s="131" customFormat="1" ht="67.5" customHeight="1">
      <c r="A6" s="127" t="str">
        <f>'Κινητήρας-Έκδοση-Τιμή'!F3&amp;" "&amp;'Κινητήρας-Έκδοση-Τιμή'!B4&amp;" "&amp;'Κινητήρας-Έκδοση-Τιμή'!D4</f>
        <v>Excellence 1.0 Turbo ecoFLEX®  
77kW/105 hp  MT5</v>
      </c>
      <c r="B6" s="128" t="str">
        <f>'Κινητήρας-Έκδοση-Τιμή'!F5</f>
        <v>0BE68 CAG1</v>
      </c>
      <c r="C6" s="128">
        <f>'Κινητήρας-Έκδοση-Τιμή'!F4</f>
        <v>19000</v>
      </c>
      <c r="D6" s="129">
        <f t="shared" si="0"/>
        <v>14507.981267000934</v>
      </c>
      <c r="E6" s="132">
        <f>1067.16936553499+E25</f>
        <v>1085.183041588851</v>
      </c>
      <c r="F6" s="130">
        <f t="shared" si="1"/>
        <v>17844.816958411149</v>
      </c>
      <c r="G6" s="130">
        <f t="shared" si="2"/>
        <v>17844.816958411149</v>
      </c>
      <c r="H6" s="130">
        <f t="shared" si="3"/>
        <v>14507.981267000934</v>
      </c>
      <c r="I6" s="133">
        <f>8893.0780461249+F25</f>
        <v>8984.7116391001036</v>
      </c>
      <c r="J6" s="130">
        <v>18040</v>
      </c>
      <c r="K6" s="124"/>
      <c r="L6" s="124"/>
      <c r="M6" s="124"/>
      <c r="N6" s="124"/>
      <c r="O6" s="124"/>
      <c r="P6" s="124"/>
      <c r="Q6" s="118"/>
      <c r="R6" s="118"/>
      <c r="S6" s="118"/>
      <c r="T6" s="118"/>
      <c r="U6" s="118"/>
      <c r="V6" s="118"/>
      <c r="W6" s="118"/>
      <c r="X6" s="118"/>
    </row>
    <row r="7" spans="1:24" s="131" customFormat="1" ht="67.5" customHeight="1">
      <c r="A7" s="127" t="str">
        <f>'Κινητήρας-Έκδοση-Τιμή'!F3&amp;" "&amp;'Κινητήρας-Έκδοση-Τιμή'!B9&amp;" "&amp;'Κινητήρας-Έκδοση-Τιμή'!D9</f>
        <v>Excellence 1.6 CDTI 
100kW/136 hp MT6</v>
      </c>
      <c r="B7" s="128" t="str">
        <f>'Κινητήρας-Έκδοση-Τιμή'!F10</f>
        <v>0BE68 IUI1</v>
      </c>
      <c r="C7" s="128">
        <f>'Κινητήρας-Έκδοση-Τιμή'!F9</f>
        <v>22200</v>
      </c>
      <c r="D7" s="129">
        <f t="shared" si="0"/>
        <v>16346.091023090072</v>
      </c>
      <c r="E7" s="132">
        <f>2006.29436554535+E25</f>
        <v>2024.308041599211</v>
      </c>
      <c r="F7" s="130">
        <f t="shared" si="1"/>
        <v>20105.691958400788</v>
      </c>
      <c r="G7" s="130">
        <f t="shared" si="2"/>
        <v>20105.691958400788</v>
      </c>
      <c r="H7" s="130">
        <f t="shared" si="3"/>
        <v>16346.091023090072</v>
      </c>
      <c r="I7" s="133">
        <f>10031.4718277268+F25</f>
        <v>10123.105420702004</v>
      </c>
      <c r="J7" s="130">
        <v>20884.199772960514</v>
      </c>
      <c r="K7" s="124"/>
      <c r="L7" s="124"/>
      <c r="M7" s="124"/>
      <c r="N7" s="124"/>
      <c r="O7" s="124"/>
      <c r="P7" s="124"/>
      <c r="Q7" s="118"/>
      <c r="R7" s="118"/>
      <c r="S7" s="118"/>
      <c r="T7" s="118"/>
      <c r="U7" s="118"/>
      <c r="V7" s="118"/>
      <c r="W7" s="118"/>
      <c r="X7" s="118"/>
    </row>
    <row r="8" spans="1:24" s="136" customFormat="1" ht="67.5" customHeight="1">
      <c r="A8" s="127" t="str">
        <f>'Κινητήρας-Έκδοση-Τιμή'!F3&amp;" "&amp;'Κινητήρας-Έκδοση-Τιμή'!B11&amp;" "&amp;'Κινητήρας-Έκδοση-Τιμή'!D11</f>
        <v>Excellence 1.6 CDTI
100kW/136 hp AT6</v>
      </c>
      <c r="B8" s="128" t="str">
        <f>'Κινητήρας-Έκδοση-Τιμή'!F12</f>
        <v>0BE68 IFF1</v>
      </c>
      <c r="C8" s="128">
        <f>'Κινητήρας-Έκδοση-Τιμή'!F11</f>
        <v>23600</v>
      </c>
      <c r="D8" s="129">
        <f t="shared" si="0"/>
        <v>17380.167000753707</v>
      </c>
      <c r="E8" s="132">
        <f>2134.38091301908+E25</f>
        <v>2152.3945890729406</v>
      </c>
      <c r="F8" s="130">
        <f t="shared" si="1"/>
        <v>21377.605410927059</v>
      </c>
      <c r="G8" s="130">
        <f t="shared" si="2"/>
        <v>21377.605410927059</v>
      </c>
      <c r="H8" s="130">
        <f t="shared" si="3"/>
        <v>17380.167000753707</v>
      </c>
      <c r="I8" s="133">
        <f>10671.9045650954+F25</f>
        <v>10763.538158070603</v>
      </c>
      <c r="J8" s="130">
        <v>22200.943517102587</v>
      </c>
      <c r="K8" s="124"/>
      <c r="L8" s="124"/>
      <c r="M8" s="124"/>
      <c r="N8" s="124"/>
      <c r="O8" s="124"/>
      <c r="P8" s="134"/>
      <c r="Q8" s="135"/>
      <c r="R8" s="135"/>
      <c r="S8" s="135"/>
      <c r="T8" s="135"/>
      <c r="U8" s="135"/>
      <c r="V8" s="135"/>
      <c r="W8" s="135"/>
      <c r="X8" s="135"/>
    </row>
    <row r="9" spans="1:24" s="131" customFormat="1" ht="67.5" customHeight="1">
      <c r="A9" s="127" t="str">
        <f>'Κινητήρας-Έκδοση-Τιμή'!G3&amp;" "&amp;'Κινητήρας-Έκδοση-Τιμή'!B9&amp;" "&amp;'Κινητήρας-Έκδοση-Τιμή'!D12</f>
        <v xml:space="preserve">Dynamic 1.6 CDTI 
100kW/136 hp </v>
      </c>
      <c r="B9" s="128" t="str">
        <f>'Κινητήρας-Έκδοση-Τιμή'!G10</f>
        <v>0BF68 IUI1</v>
      </c>
      <c r="C9" s="128">
        <f>'Κινητήρας-Έκδοση-Τιμή'!G9</f>
        <v>24500</v>
      </c>
      <c r="D9" s="129">
        <f t="shared" si="0"/>
        <v>18044.698907986181</v>
      </c>
      <c r="E9" s="129">
        <f>2235.020343177</f>
        <v>2235.0203431770001</v>
      </c>
      <c r="F9" s="130">
        <f t="shared" si="1"/>
        <v>22194.979656823001</v>
      </c>
      <c r="G9" s="130">
        <f t="shared" si="2"/>
        <v>22194.979656823001</v>
      </c>
      <c r="H9" s="130">
        <f t="shared" si="3"/>
        <v>18044.698907986181</v>
      </c>
      <c r="I9" s="129">
        <v>11175.101715885001</v>
      </c>
      <c r="J9" s="130">
        <v>23070</v>
      </c>
      <c r="K9" s="124"/>
      <c r="L9" s="124"/>
      <c r="M9" s="124"/>
      <c r="N9" s="124"/>
      <c r="O9" s="124"/>
      <c r="P9" s="124"/>
      <c r="Q9" s="118"/>
      <c r="R9" s="118"/>
      <c r="S9" s="118"/>
      <c r="T9" s="118"/>
      <c r="U9" s="118"/>
      <c r="V9" s="118"/>
      <c r="W9" s="118"/>
      <c r="X9" s="118"/>
    </row>
    <row r="10" spans="1:24" s="138" customFormat="1">
      <c r="A10" s="247"/>
      <c r="B10" s="248"/>
      <c r="C10" s="248"/>
      <c r="D10" s="248"/>
      <c r="E10" s="248"/>
      <c r="F10" s="248"/>
      <c r="G10" s="248"/>
      <c r="H10" s="248"/>
      <c r="I10" s="248"/>
      <c r="J10" s="137"/>
    </row>
    <row r="11" spans="1:24" s="272" customFormat="1" ht="96.75" hidden="1">
      <c r="A11" s="266"/>
      <c r="B11" s="267" t="s">
        <v>27</v>
      </c>
      <c r="C11" s="268" t="s">
        <v>410</v>
      </c>
      <c r="D11" s="268" t="s">
        <v>411</v>
      </c>
      <c r="E11" s="268" t="s">
        <v>36</v>
      </c>
      <c r="F11" s="268" t="s">
        <v>412</v>
      </c>
      <c r="G11" s="269"/>
      <c r="H11" s="270"/>
      <c r="I11" s="271"/>
      <c r="J11" s="270"/>
    </row>
    <row r="12" spans="1:24" s="272" customFormat="1" ht="16.5" hidden="1" customHeight="1">
      <c r="A12" s="273"/>
      <c r="B12" s="274"/>
      <c r="C12" s="275"/>
      <c r="D12" s="276"/>
      <c r="E12" s="276"/>
      <c r="F12" s="277"/>
      <c r="G12" s="270"/>
      <c r="H12" s="270"/>
      <c r="I12" s="271"/>
      <c r="J12" s="270"/>
    </row>
    <row r="13" spans="1:24" s="272" customFormat="1" ht="32.25" hidden="1" customHeight="1">
      <c r="A13" s="278" t="s">
        <v>11</v>
      </c>
      <c r="B13" s="279"/>
      <c r="C13" s="279"/>
      <c r="D13" s="279"/>
      <c r="E13" s="279"/>
      <c r="F13" s="280"/>
      <c r="G13" s="270"/>
      <c r="H13" s="270"/>
      <c r="I13" s="271"/>
      <c r="J13" s="270"/>
      <c r="K13" s="281"/>
      <c r="L13" s="281"/>
    </row>
    <row r="14" spans="1:24" s="286" customFormat="1" ht="40.5" hidden="1" customHeight="1">
      <c r="A14" s="282" t="s">
        <v>281</v>
      </c>
      <c r="B14" s="283" t="str">
        <f>Εξοπλισμός!B8</f>
        <v>TAQi</v>
      </c>
      <c r="C14" s="284">
        <f>Εξοπλισμός!D8</f>
        <v>100</v>
      </c>
      <c r="D14" s="285">
        <f>(C14-E14)/123%</f>
        <v>73.978180465910185</v>
      </c>
      <c r="E14" s="285">
        <v>9.0068380269304846</v>
      </c>
      <c r="F14" s="285">
        <v>45.816796487602168</v>
      </c>
      <c r="G14" s="270"/>
      <c r="H14" s="270"/>
      <c r="I14" s="271"/>
      <c r="J14" s="270"/>
    </row>
    <row r="15" spans="1:24" s="286" customFormat="1" ht="39" hidden="1" customHeight="1">
      <c r="A15" s="282" t="s">
        <v>282</v>
      </c>
      <c r="B15" s="283" t="str">
        <f>Εξοπλισμός!B9</f>
        <v>TAPQ</v>
      </c>
      <c r="C15" s="284">
        <f>Εξοπλισμός!D9</f>
        <v>800</v>
      </c>
      <c r="D15" s="285">
        <f>(C15-E15)/123%</f>
        <v>591.82544372728148</v>
      </c>
      <c r="E15" s="285">
        <v>72.054704215443877</v>
      </c>
      <c r="F15" s="285">
        <v>366.53437190081735</v>
      </c>
      <c r="G15" s="270"/>
      <c r="H15" s="270"/>
      <c r="I15" s="271"/>
      <c r="J15" s="270"/>
    </row>
    <row r="16" spans="1:24" s="286" customFormat="1" ht="42" hidden="1" customHeight="1">
      <c r="A16" s="273" t="s">
        <v>266</v>
      </c>
      <c r="B16" s="283" t="str">
        <f>Εξοπλισμός!B12</f>
        <v>TAP4</v>
      </c>
      <c r="C16" s="284">
        <f>Εξοπλισμός!E12</f>
        <v>800</v>
      </c>
      <c r="D16" s="285">
        <f>(C16-E16)/123%</f>
        <v>591.82544372728148</v>
      </c>
      <c r="E16" s="285">
        <v>72.054704215443877</v>
      </c>
      <c r="F16" s="285">
        <v>366.53437190081735</v>
      </c>
      <c r="G16" s="270"/>
      <c r="H16" s="270"/>
      <c r="I16" s="271"/>
      <c r="J16" s="270"/>
    </row>
    <row r="17" spans="1:12" s="272" customFormat="1" ht="16.5" hidden="1" customHeight="1">
      <c r="A17" s="273"/>
      <c r="B17" s="274"/>
      <c r="C17" s="275"/>
      <c r="D17" s="276"/>
      <c r="E17" s="276"/>
      <c r="F17" s="277"/>
      <c r="G17" s="270"/>
      <c r="H17" s="270"/>
      <c r="I17" s="271"/>
      <c r="J17" s="270"/>
    </row>
    <row r="18" spans="1:12" s="272" customFormat="1" ht="32.25" hidden="1" customHeight="1">
      <c r="A18" s="278" t="s">
        <v>283</v>
      </c>
      <c r="B18" s="279"/>
      <c r="C18" s="279"/>
      <c r="D18" s="279"/>
      <c r="E18" s="279"/>
      <c r="F18" s="280"/>
      <c r="G18" s="270"/>
      <c r="H18" s="270"/>
      <c r="I18" s="271"/>
      <c r="J18" s="270"/>
      <c r="K18" s="281"/>
      <c r="L18" s="281"/>
    </row>
    <row r="19" spans="1:12" s="286" customFormat="1" hidden="1">
      <c r="A19" s="282" t="str">
        <f>Εξοπλισμός!A19</f>
        <v>Φιμέ πίσω &amp; πλαϊνά κρύσταλλα</v>
      </c>
      <c r="B19" s="283" t="str">
        <f>Εξοπλισμός!B19</f>
        <v>AKO</v>
      </c>
      <c r="C19" s="284">
        <f>Εξοπλισμός!D19</f>
        <v>250</v>
      </c>
      <c r="D19" s="285">
        <f>(C19-E19)/123%</f>
        <v>184.94545116477545</v>
      </c>
      <c r="E19" s="285">
        <v>22.517095067326206</v>
      </c>
      <c r="F19" s="285">
        <v>114.5419912190054</v>
      </c>
      <c r="G19" s="270"/>
      <c r="H19" s="270"/>
      <c r="I19" s="271"/>
      <c r="J19" s="270"/>
    </row>
    <row r="20" spans="1:12" s="286" customFormat="1" hidden="1">
      <c r="A20" s="282" t="str">
        <f>Εξοπλισμός!A20</f>
        <v>Χρωμιωμένο περίγραμμα επάνω τμήματος πλευρικών παραθύρων</v>
      </c>
      <c r="B20" s="283" t="str">
        <f>Εξοπλισμός!B20</f>
        <v>MDQ</v>
      </c>
      <c r="C20" s="284">
        <f>Εξοπλισμός!C20</f>
        <v>200</v>
      </c>
      <c r="D20" s="285">
        <f>(C20-E20)/123%</f>
        <v>147.95636093182037</v>
      </c>
      <c r="E20" s="285">
        <v>18.013676053860969</v>
      </c>
      <c r="F20" s="285">
        <v>91.633592975204337</v>
      </c>
      <c r="G20" s="270"/>
      <c r="H20" s="270"/>
      <c r="I20" s="271"/>
      <c r="J20" s="270"/>
    </row>
    <row r="21" spans="1:12" s="272" customFormat="1" ht="16.5" hidden="1" customHeight="1">
      <c r="A21" s="273"/>
      <c r="B21" s="274"/>
      <c r="C21" s="275"/>
      <c r="D21" s="276"/>
      <c r="E21" s="276"/>
      <c r="F21" s="277"/>
      <c r="G21" s="270"/>
      <c r="H21" s="270"/>
      <c r="I21" s="271"/>
      <c r="J21" s="270"/>
    </row>
    <row r="22" spans="1:12" s="272" customFormat="1" ht="32.25" hidden="1" customHeight="1">
      <c r="A22" s="278" t="str">
        <f>Εξοπλισμός!A22</f>
        <v>Ζάντες &amp; Ελαστικά</v>
      </c>
      <c r="B22" s="279" t="s">
        <v>27</v>
      </c>
      <c r="C22" s="279" t="s">
        <v>410</v>
      </c>
      <c r="D22" s="279" t="s">
        <v>411</v>
      </c>
      <c r="E22" s="279" t="s">
        <v>36</v>
      </c>
      <c r="F22" s="280" t="s">
        <v>412</v>
      </c>
      <c r="G22" s="270"/>
      <c r="H22" s="270"/>
      <c r="I22" s="271"/>
      <c r="J22" s="270"/>
      <c r="K22" s="281"/>
      <c r="L22" s="281"/>
    </row>
    <row r="23" spans="1:12" s="286" customFormat="1" hidden="1">
      <c r="A23" s="282" t="str">
        <f>Εξοπλισμός!A23</f>
        <v>Ζάντες structure 16", ελαστικά 205/55 R16, ECO (RLK)</v>
      </c>
      <c r="B23" s="283" t="str">
        <f>Εξοπλισμός!B23</f>
        <v>PWN</v>
      </c>
      <c r="C23" s="284">
        <f>Εξοπλισμός!D23</f>
        <v>-450</v>
      </c>
      <c r="D23" s="285">
        <f>(C23-E23)/123%</f>
        <v>-332.90181209659579</v>
      </c>
      <c r="E23" s="285">
        <v>-40.530771121187172</v>
      </c>
      <c r="F23" s="285">
        <v>-206.1755841942097</v>
      </c>
      <c r="G23" s="270"/>
      <c r="H23" s="270"/>
      <c r="I23" s="271"/>
      <c r="J23" s="270"/>
    </row>
    <row r="24" spans="1:12" s="286" customFormat="1" hidden="1">
      <c r="A24" s="282" t="str">
        <f>Εξοπλισμός!A25</f>
        <v xml:space="preserve">Ζάντες αλουμινίου 17", 10-ακτίνων, ελαστικά 225 / 45 R17 (QLL) </v>
      </c>
      <c r="B24" s="283" t="str">
        <f>Εξοπλισμός!B25</f>
        <v>RM6</v>
      </c>
      <c r="C24" s="284">
        <v>200</v>
      </c>
      <c r="D24" s="285">
        <f t="shared" ref="D24:D27" si="4">(C24-E24)/123%</f>
        <v>147.95636093182037</v>
      </c>
      <c r="E24" s="285">
        <v>18.013676053860969</v>
      </c>
      <c r="F24" s="285">
        <v>91.633592975204337</v>
      </c>
      <c r="G24" s="270"/>
      <c r="H24" s="270"/>
      <c r="I24" s="271"/>
      <c r="J24" s="270"/>
    </row>
    <row r="25" spans="1:12" s="286" customFormat="1" hidden="1">
      <c r="A25" s="282" t="str">
        <f>Εξοπλισμός!A26</f>
        <v xml:space="preserve">Ζάντες αλουμινίου 17", πολλαπλών ακτίνων, ελαστικά 225 / 45 R17 (QLL) </v>
      </c>
      <c r="B25" s="283" t="str">
        <f>Εξοπλισμός!B26</f>
        <v>SBO</v>
      </c>
      <c r="C25" s="284">
        <v>200</v>
      </c>
      <c r="D25" s="285">
        <f t="shared" si="4"/>
        <v>147.95636093182037</v>
      </c>
      <c r="E25" s="285">
        <v>18.013676053860969</v>
      </c>
      <c r="F25" s="285">
        <v>91.633592975204337</v>
      </c>
      <c r="G25" s="270"/>
      <c r="H25" s="270"/>
      <c r="I25" s="271"/>
      <c r="J25" s="270"/>
    </row>
    <row r="26" spans="1:12" s="286" customFormat="1" hidden="1">
      <c r="A26" s="282" t="str">
        <f>Εξοπλισμός!A27</f>
        <v xml:space="preserve">Ζάντες αλουμινίου 18", Bi-color, ελαστικά 225 / 40 R18  (Q5Y) </v>
      </c>
      <c r="B26" s="283" t="str">
        <f>Εξοπλισμός!B27</f>
        <v>5PC</v>
      </c>
      <c r="C26" s="284">
        <f>Εξοπλισμός!E27</f>
        <v>400</v>
      </c>
      <c r="D26" s="285">
        <f t="shared" si="4"/>
        <v>295.91272186364074</v>
      </c>
      <c r="E26" s="285">
        <v>36.027352107721939</v>
      </c>
      <c r="F26" s="285">
        <v>183.26718595040867</v>
      </c>
      <c r="G26" s="270"/>
      <c r="H26" s="270"/>
      <c r="I26" s="271"/>
      <c r="J26" s="270"/>
    </row>
    <row r="27" spans="1:12" s="286" customFormat="1" hidden="1">
      <c r="A27" s="273" t="str">
        <f>Εξοπλισμός!A29</f>
        <v>Ρεζέρβα space saver</v>
      </c>
      <c r="B27" s="283" t="str">
        <f>Εξοπλισμός!B29</f>
        <v>SJQ</v>
      </c>
      <c r="C27" s="284">
        <f>Εξοπλισμός!E29</f>
        <v>70</v>
      </c>
      <c r="D27" s="285">
        <f t="shared" si="4"/>
        <v>51.784726326137125</v>
      </c>
      <c r="E27" s="285">
        <v>6.3047866188513382</v>
      </c>
      <c r="F27" s="285">
        <v>32.071757541321517</v>
      </c>
      <c r="G27" s="270"/>
      <c r="H27" s="270"/>
      <c r="I27" s="271"/>
      <c r="J27" s="270"/>
    </row>
    <row r="28" spans="1:12" s="272" customFormat="1" ht="16.5" hidden="1" customHeight="1">
      <c r="A28" s="273"/>
      <c r="B28" s="274"/>
      <c r="C28" s="275"/>
      <c r="D28" s="276"/>
      <c r="E28" s="276"/>
      <c r="F28" s="277"/>
      <c r="G28" s="270"/>
      <c r="H28" s="270"/>
      <c r="I28" s="271"/>
      <c r="J28" s="270"/>
    </row>
    <row r="29" spans="1:12" s="272" customFormat="1" ht="32.25" hidden="1" customHeight="1">
      <c r="A29" s="278" t="str">
        <f>Εξοπλισμός!A31</f>
        <v>Χρώματα Αμαξώματος</v>
      </c>
      <c r="B29" s="279" t="s">
        <v>27</v>
      </c>
      <c r="C29" s="279" t="s">
        <v>410</v>
      </c>
      <c r="D29" s="279" t="s">
        <v>411</v>
      </c>
      <c r="E29" s="279" t="s">
        <v>36</v>
      </c>
      <c r="F29" s="280" t="s">
        <v>412</v>
      </c>
      <c r="G29" s="270"/>
      <c r="H29" s="270"/>
      <c r="I29" s="271"/>
      <c r="J29" s="270"/>
      <c r="K29" s="281"/>
      <c r="L29" s="281"/>
    </row>
    <row r="30" spans="1:12" s="286" customFormat="1" hidden="1">
      <c r="A30" s="282" t="str">
        <f>Εξοπλισμός!A33</f>
        <v>Brilliant Χρώμα (GAZ, GBH)</v>
      </c>
      <c r="B30" s="283" t="str">
        <f>Εξοπλισμός!B33</f>
        <v>9BR</v>
      </c>
      <c r="C30" s="284">
        <f>Εξοπλισμός!C33</f>
        <v>100</v>
      </c>
      <c r="D30" s="285">
        <f>(C30-E30)/123%</f>
        <v>73.978180465910185</v>
      </c>
      <c r="E30" s="285">
        <v>9.0068380269304846</v>
      </c>
      <c r="F30" s="285">
        <v>45.816796487602168</v>
      </c>
      <c r="G30" s="270"/>
      <c r="H30" s="270"/>
      <c r="I30" s="271"/>
      <c r="J30" s="270"/>
    </row>
    <row r="31" spans="1:12" s="286" customFormat="1" hidden="1">
      <c r="A31" s="273" t="str">
        <f>Εξοπλισμός!A34</f>
        <v>Μεταλλικά χρώματα (GAN, GAR, GDB, GDC, GWD, GWH, GWJ, G6R, H06)</v>
      </c>
      <c r="B31" s="283" t="str">
        <f>Εξοπλισμός!B34</f>
        <v>9M2</v>
      </c>
      <c r="C31" s="284">
        <f>Εξοπλισμός!C34</f>
        <v>490</v>
      </c>
      <c r="D31" s="285">
        <f>(C31-E31)/123%</f>
        <v>362.49308428295984</v>
      </c>
      <c r="E31" s="285">
        <v>44.13350633195936</v>
      </c>
      <c r="F31" s="285">
        <v>224.50230278925056</v>
      </c>
      <c r="G31" s="270"/>
      <c r="H31" s="270"/>
      <c r="I31" s="271"/>
      <c r="J31" s="270"/>
    </row>
    <row r="32" spans="1:12" s="272" customFormat="1" ht="16.5" hidden="1" customHeight="1">
      <c r="A32" s="273"/>
      <c r="B32" s="274"/>
      <c r="C32" s="275"/>
      <c r="D32" s="276"/>
      <c r="E32" s="276"/>
      <c r="F32" s="277"/>
      <c r="G32" s="270"/>
      <c r="H32" s="270"/>
      <c r="I32" s="271"/>
      <c r="J32" s="270"/>
    </row>
    <row r="33" spans="1:12" s="272" customFormat="1" ht="32.25" hidden="1" customHeight="1">
      <c r="A33" s="278" t="str">
        <f>Εξοπλισμός!A35</f>
        <v>Ασφάλεια</v>
      </c>
      <c r="B33" s="279" t="s">
        <v>27</v>
      </c>
      <c r="C33" s="279" t="s">
        <v>410</v>
      </c>
      <c r="D33" s="279" t="s">
        <v>411</v>
      </c>
      <c r="E33" s="279" t="s">
        <v>36</v>
      </c>
      <c r="F33" s="280" t="s">
        <v>412</v>
      </c>
      <c r="G33" s="270"/>
      <c r="H33" s="270"/>
      <c r="I33" s="271"/>
      <c r="J33" s="270"/>
      <c r="K33" s="281"/>
      <c r="L33" s="281"/>
    </row>
    <row r="34" spans="1:12" s="286" customFormat="1" hidden="1">
      <c r="A34" s="282" t="s">
        <v>284</v>
      </c>
      <c r="B34" s="283" t="str">
        <f>Εξοπλισμός!B37</f>
        <v>TSQ</v>
      </c>
      <c r="C34" s="284">
        <f>Εξοπλισμός!C37</f>
        <v>250</v>
      </c>
      <c r="D34" s="285">
        <f t="shared" ref="D34:D41" si="5">(C34-E34)/123%</f>
        <v>184.94545116477545</v>
      </c>
      <c r="E34" s="285">
        <v>22.517095067326206</v>
      </c>
      <c r="F34" s="285">
        <v>114.5419912190054</v>
      </c>
      <c r="G34" s="270"/>
      <c r="H34" s="270"/>
      <c r="I34" s="271"/>
      <c r="J34" s="270"/>
    </row>
    <row r="35" spans="1:12" s="286" customFormat="1" hidden="1">
      <c r="A35" s="273" t="s">
        <v>285</v>
      </c>
      <c r="B35" s="283" t="str">
        <f>Εξοπλισμός!B38</f>
        <v>ZQ2</v>
      </c>
      <c r="C35" s="284">
        <f>Εξοπλισμός!C38</f>
        <v>800</v>
      </c>
      <c r="D35" s="285">
        <f t="shared" si="5"/>
        <v>591.82544372728148</v>
      </c>
      <c r="E35" s="285">
        <v>72.054704215443877</v>
      </c>
      <c r="F35" s="285">
        <v>366.53437190081735</v>
      </c>
      <c r="G35" s="270"/>
      <c r="H35" s="270"/>
      <c r="I35" s="271"/>
      <c r="J35" s="270"/>
    </row>
    <row r="36" spans="1:12" s="286" customFormat="1" hidden="1">
      <c r="A36" s="282" t="s">
        <v>239</v>
      </c>
      <c r="B36" s="283" t="str">
        <f>Εξοπλισμός!B54</f>
        <v>ATH</v>
      </c>
      <c r="C36" s="284">
        <f>Εξοπλισμός!D54</f>
        <v>250</v>
      </c>
      <c r="D36" s="285">
        <f t="shared" si="5"/>
        <v>184.94545116477545</v>
      </c>
      <c r="E36" s="285">
        <v>22.517095067326206</v>
      </c>
      <c r="F36" s="285">
        <v>114.5419912190054</v>
      </c>
      <c r="G36" s="270"/>
      <c r="H36" s="270"/>
      <c r="I36" s="271"/>
      <c r="J36" s="270"/>
    </row>
    <row r="37" spans="1:12" s="286" customFormat="1" hidden="1">
      <c r="A37" s="273" t="s">
        <v>215</v>
      </c>
      <c r="B37" s="283" t="str">
        <f>Εξοπλισμός!B55</f>
        <v>T3U</v>
      </c>
      <c r="C37" s="284">
        <f>Εξοπλισμός!C55</f>
        <v>250</v>
      </c>
      <c r="D37" s="285">
        <f t="shared" si="5"/>
        <v>184.94545116477545</v>
      </c>
      <c r="E37" s="285">
        <v>22.517095067326206</v>
      </c>
      <c r="F37" s="285">
        <v>114.5419912190054</v>
      </c>
      <c r="G37" s="270"/>
      <c r="H37" s="270"/>
      <c r="I37" s="271"/>
      <c r="J37" s="270"/>
    </row>
    <row r="38" spans="1:12" s="286" customFormat="1" hidden="1">
      <c r="A38" s="282" t="s">
        <v>286</v>
      </c>
      <c r="B38" s="283" t="str">
        <f>Εξοπλισμός!B57</f>
        <v>UTJ</v>
      </c>
      <c r="C38" s="284">
        <f>Εξοπλισμός!C57</f>
        <v>400</v>
      </c>
      <c r="D38" s="285">
        <f t="shared" si="5"/>
        <v>295.91272186364074</v>
      </c>
      <c r="E38" s="285">
        <v>36.027352107721939</v>
      </c>
      <c r="F38" s="285">
        <v>183.26718595040867</v>
      </c>
      <c r="G38" s="270"/>
      <c r="H38" s="270"/>
      <c r="I38" s="271"/>
      <c r="J38" s="270"/>
    </row>
    <row r="39" spans="1:12" s="286" customFormat="1" hidden="1">
      <c r="A39" s="273" t="s">
        <v>245</v>
      </c>
      <c r="B39" s="283" t="str">
        <f>Εξοπλισμός!B58</f>
        <v>UD5</v>
      </c>
      <c r="C39" s="284">
        <f>Εξοπλισμός!D58</f>
        <v>500</v>
      </c>
      <c r="D39" s="285">
        <f t="shared" si="5"/>
        <v>369.8909023295509</v>
      </c>
      <c r="E39" s="285">
        <v>45.034190134652412</v>
      </c>
      <c r="F39" s="285">
        <v>229.08398243801079</v>
      </c>
      <c r="G39" s="270"/>
      <c r="H39" s="270"/>
      <c r="I39" s="271"/>
      <c r="J39" s="270"/>
    </row>
    <row r="40" spans="1:12" s="286" customFormat="1" ht="64.5" hidden="1">
      <c r="A40" s="287" t="s">
        <v>288</v>
      </c>
      <c r="B40" s="283" t="str">
        <f>Εξοπλισμός!B59</f>
        <v>UFQ</v>
      </c>
      <c r="C40" s="284">
        <f>Εξοπλισμός!D59</f>
        <v>900</v>
      </c>
      <c r="D40" s="285">
        <f t="shared" si="5"/>
        <v>665.80362419319158</v>
      </c>
      <c r="E40" s="285">
        <v>81.061542242374344</v>
      </c>
      <c r="F40" s="285">
        <v>412.35116838841941</v>
      </c>
      <c r="G40" s="270"/>
      <c r="H40" s="270"/>
      <c r="I40" s="271"/>
      <c r="J40" s="270"/>
    </row>
    <row r="41" spans="1:12" s="286" customFormat="1" hidden="1">
      <c r="A41" s="282" t="s">
        <v>287</v>
      </c>
      <c r="B41" s="283" t="str">
        <f>Εξοπλισμός!B60</f>
        <v>T4L</v>
      </c>
      <c r="C41" s="284">
        <f>Εξοπλισμός!D60</f>
        <v>1300</v>
      </c>
      <c r="D41" s="285">
        <f t="shared" si="5"/>
        <v>961.71634605683232</v>
      </c>
      <c r="E41" s="285">
        <v>117.08889435009628</v>
      </c>
      <c r="F41" s="285">
        <v>595.61835433882811</v>
      </c>
      <c r="G41" s="270"/>
      <c r="H41" s="270"/>
      <c r="I41" s="271"/>
      <c r="J41" s="270"/>
    </row>
    <row r="42" spans="1:12" s="272" customFormat="1" ht="16.5" hidden="1" customHeight="1">
      <c r="A42" s="273"/>
      <c r="B42" s="274"/>
      <c r="C42" s="275"/>
      <c r="D42" s="276"/>
      <c r="E42" s="276"/>
      <c r="F42" s="277"/>
      <c r="G42" s="270"/>
      <c r="H42" s="270"/>
      <c r="I42" s="271"/>
      <c r="J42" s="270"/>
    </row>
    <row r="43" spans="1:12" s="272" customFormat="1" ht="32.25" hidden="1" customHeight="1">
      <c r="A43" s="278" t="s">
        <v>87</v>
      </c>
      <c r="B43" s="279" t="s">
        <v>27</v>
      </c>
      <c r="C43" s="279" t="s">
        <v>410</v>
      </c>
      <c r="D43" s="279" t="s">
        <v>411</v>
      </c>
      <c r="E43" s="279" t="s">
        <v>36</v>
      </c>
      <c r="F43" s="280" t="s">
        <v>412</v>
      </c>
      <c r="G43" s="270"/>
      <c r="H43" s="270"/>
      <c r="I43" s="271"/>
      <c r="J43" s="270"/>
      <c r="K43" s="281"/>
      <c r="L43" s="281"/>
    </row>
    <row r="44" spans="1:12" s="286" customFormat="1" hidden="1">
      <c r="A44" s="282" t="str">
        <f>Εξοπλισμός!A66</f>
        <v>Navi 900 IntelliLink2, BT1, Aux-in, Radio, με οθόνη αφής 8"</v>
      </c>
      <c r="B44" s="283" t="str">
        <f>Εξοπλισμός!B66</f>
        <v>iO6</v>
      </c>
      <c r="C44" s="284">
        <f>Εξοπλισμός!C66</f>
        <v>600</v>
      </c>
      <c r="D44" s="285">
        <f>(C44-E44)/123%</f>
        <v>443.86908279546111</v>
      </c>
      <c r="E44" s="285">
        <v>54.041028161582894</v>
      </c>
      <c r="F44" s="285">
        <v>274.90077892561294</v>
      </c>
      <c r="G44" s="270"/>
      <c r="H44" s="270"/>
      <c r="I44" s="271"/>
      <c r="J44" s="270"/>
    </row>
    <row r="45" spans="1:12" s="286" customFormat="1" hidden="1">
      <c r="A45" s="273" t="str">
        <f>Εξοπλισμός!A69</f>
        <v>CD, MP3. Μόνο με iO6</v>
      </c>
      <c r="B45" s="283" t="str">
        <f>Εξοπλισμός!B69</f>
        <v>TG5</v>
      </c>
      <c r="C45" s="284">
        <f>Εξοπλισμός!C69</f>
        <v>200</v>
      </c>
      <c r="D45" s="285">
        <f>(C45-E45)/123%</f>
        <v>147.95636093182037</v>
      </c>
      <c r="E45" s="285">
        <v>18.013676053860969</v>
      </c>
      <c r="F45" s="285">
        <v>91.633592975204337</v>
      </c>
      <c r="G45" s="270"/>
      <c r="H45" s="270"/>
      <c r="I45" s="271"/>
      <c r="J45" s="270"/>
    </row>
    <row r="46" spans="1:12" s="286" customFormat="1" hidden="1">
      <c r="A46" s="282" t="str">
        <f>Εξοπλισμός!A70</f>
        <v>Διπλή θύρα USB πίσω. Std με δερμάτινες ταπετσαρίες</v>
      </c>
      <c r="B46" s="283" t="str">
        <f>Εξοπλισμός!B70</f>
        <v>USS</v>
      </c>
      <c r="C46" s="284">
        <f>Εξοπλισμός!D70</f>
        <v>100</v>
      </c>
      <c r="D46" s="285">
        <f>(C46-E46)/123%</f>
        <v>73.978180465910185</v>
      </c>
      <c r="E46" s="285">
        <v>9.0068380269304846</v>
      </c>
      <c r="F46" s="285">
        <v>45.816796487602168</v>
      </c>
      <c r="G46" s="270"/>
      <c r="H46" s="270"/>
      <c r="I46" s="271"/>
      <c r="J46" s="270"/>
    </row>
    <row r="47" spans="1:12" s="272" customFormat="1" ht="16.5" hidden="1" customHeight="1">
      <c r="A47" s="273"/>
      <c r="B47" s="274"/>
      <c r="C47" s="275"/>
      <c r="D47" s="276"/>
      <c r="E47" s="276"/>
      <c r="F47" s="277"/>
      <c r="G47" s="270"/>
      <c r="H47" s="270"/>
      <c r="I47" s="271"/>
      <c r="J47" s="270"/>
    </row>
    <row r="48" spans="1:12" s="272" customFormat="1" ht="32.25" hidden="1" customHeight="1">
      <c r="A48" s="278" t="str">
        <f>Εξοπλισμός!A75</f>
        <v>Άνεση</v>
      </c>
      <c r="B48" s="279" t="s">
        <v>27</v>
      </c>
      <c r="C48" s="279" t="s">
        <v>410</v>
      </c>
      <c r="D48" s="279" t="s">
        <v>411</v>
      </c>
      <c r="E48" s="279" t="s">
        <v>36</v>
      </c>
      <c r="F48" s="280" t="s">
        <v>412</v>
      </c>
      <c r="G48" s="270"/>
      <c r="H48" s="270"/>
      <c r="I48" s="271"/>
      <c r="J48" s="270"/>
      <c r="K48" s="281"/>
      <c r="L48" s="281"/>
    </row>
    <row r="49" spans="1:10" s="286" customFormat="1" hidden="1">
      <c r="A49" s="282" t="s">
        <v>289</v>
      </c>
      <c r="B49" s="283" t="str">
        <f>Εξοπλισμός!B78</f>
        <v>CJ2</v>
      </c>
      <c r="C49" s="284">
        <f>Εξοπλισμός!C78</f>
        <v>400</v>
      </c>
      <c r="D49" s="285">
        <f t="shared" ref="D49:D54" si="6">(C49-E49)/123%</f>
        <v>295.91272186364074</v>
      </c>
      <c r="E49" s="285">
        <v>36.027352107721939</v>
      </c>
      <c r="F49" s="285">
        <v>183.26718595040867</v>
      </c>
      <c r="G49" s="270"/>
      <c r="H49" s="270"/>
      <c r="I49" s="271"/>
      <c r="J49" s="270"/>
    </row>
    <row r="50" spans="1:10" s="286" customFormat="1" hidden="1">
      <c r="A50" s="273" t="s">
        <v>290</v>
      </c>
      <c r="B50" s="283" t="str">
        <f>Εξοπλισμός!B90</f>
        <v>TSP</v>
      </c>
      <c r="C50" s="284">
        <f>Εξοπλισμός!C90</f>
        <v>100</v>
      </c>
      <c r="D50" s="285">
        <f t="shared" si="6"/>
        <v>73.978180465910185</v>
      </c>
      <c r="E50" s="285">
        <v>9.0068380269304846</v>
      </c>
      <c r="F50" s="285">
        <v>45.816796487602168</v>
      </c>
      <c r="G50" s="270"/>
      <c r="H50" s="270"/>
      <c r="I50" s="271"/>
      <c r="J50" s="270"/>
    </row>
    <row r="51" spans="1:10" s="286" customFormat="1" hidden="1">
      <c r="A51" s="282" t="s">
        <v>291</v>
      </c>
      <c r="B51" s="283" t="str">
        <f>Εξοπλισμός!B91</f>
        <v>SRY</v>
      </c>
      <c r="C51" s="284">
        <f>Εξοπλισμός!D91</f>
        <v>700</v>
      </c>
      <c r="D51" s="285">
        <f t="shared" si="6"/>
        <v>517.84726326137127</v>
      </c>
      <c r="E51" s="285">
        <v>63.047866188513382</v>
      </c>
      <c r="F51" s="285">
        <v>320.71757541321512</v>
      </c>
      <c r="G51" s="270"/>
      <c r="H51" s="270"/>
      <c r="I51" s="271"/>
      <c r="J51" s="270"/>
    </row>
    <row r="52" spans="1:10" s="286" customFormat="1" hidden="1">
      <c r="A52" s="282" t="s">
        <v>292</v>
      </c>
      <c r="B52" s="283" t="str">
        <f>Εξοπλισμός!B92</f>
        <v>AG1</v>
      </c>
      <c r="C52" s="284">
        <f>Εξοπλισμός!D92</f>
        <v>2000</v>
      </c>
      <c r="D52" s="285">
        <f t="shared" si="6"/>
        <v>1479.5636093182036</v>
      </c>
      <c r="E52" s="285">
        <v>180.13676053860965</v>
      </c>
      <c r="F52" s="285">
        <v>916.33592975204317</v>
      </c>
      <c r="G52" s="270"/>
      <c r="H52" s="270"/>
      <c r="I52" s="271"/>
      <c r="J52" s="270"/>
    </row>
    <row r="53" spans="1:10" s="286" customFormat="1" hidden="1">
      <c r="A53" s="273" t="s">
        <v>293</v>
      </c>
      <c r="B53" s="283" t="str">
        <f>Εξοπλισμός!B93</f>
        <v>ZL3</v>
      </c>
      <c r="C53" s="284">
        <f>Εξοπλισμός!C93</f>
        <v>220</v>
      </c>
      <c r="D53" s="285">
        <f t="shared" si="6"/>
        <v>162.7519970250024</v>
      </c>
      <c r="E53" s="285">
        <v>19.81504365924706</v>
      </c>
      <c r="F53" s="285">
        <v>100.79695227272474</v>
      </c>
      <c r="G53" s="270"/>
      <c r="H53" s="270"/>
      <c r="I53" s="271"/>
      <c r="J53" s="270"/>
    </row>
    <row r="54" spans="1:10" s="286" customFormat="1" hidden="1">
      <c r="A54" s="282" t="s">
        <v>219</v>
      </c>
      <c r="B54" s="283" t="str">
        <f>Εξοπλισμός!B97</f>
        <v>CF5</v>
      </c>
      <c r="C54" s="284">
        <f>Εξοπλισμός!D97</f>
        <v>950</v>
      </c>
      <c r="D54" s="285">
        <f t="shared" si="6"/>
        <v>702.79271442614674</v>
      </c>
      <c r="E54" s="285">
        <v>85.564961255839577</v>
      </c>
      <c r="F54" s="285">
        <v>435.25956663222047</v>
      </c>
      <c r="G54" s="270"/>
      <c r="H54" s="270"/>
      <c r="I54" s="271"/>
      <c r="J54" s="270"/>
    </row>
    <row r="55" spans="1:10" s="286" customFormat="1" ht="27.75" hidden="1" customHeight="1">
      <c r="A55" s="288"/>
      <c r="B55" s="289"/>
      <c r="C55" s="290"/>
      <c r="D55" s="290"/>
      <c r="E55" s="291"/>
      <c r="F55" s="291"/>
      <c r="G55" s="270"/>
      <c r="H55" s="270"/>
      <c r="I55" s="271"/>
      <c r="J55" s="270"/>
    </row>
    <row r="56" spans="1:10" s="286" customFormat="1" ht="167.25" hidden="1" customHeight="1">
      <c r="A56" s="292" t="s">
        <v>400</v>
      </c>
      <c r="B56" s="293"/>
      <c r="C56" s="293"/>
      <c r="D56" s="293"/>
      <c r="E56" s="293"/>
      <c r="F56" s="293"/>
      <c r="G56" s="293"/>
      <c r="H56" s="294"/>
      <c r="I56" s="272"/>
      <c r="J56" s="272"/>
    </row>
    <row r="57" spans="1:10" s="286" customFormat="1" ht="67.5" hidden="1" customHeight="1">
      <c r="B57" s="295"/>
      <c r="C57" s="296"/>
      <c r="D57" s="297"/>
      <c r="E57" s="297"/>
    </row>
    <row r="58" spans="1:10" s="118" customFormat="1" ht="67.5" customHeight="1">
      <c r="C58" s="139"/>
      <c r="D58" s="140"/>
      <c r="E58" s="140"/>
      <c r="F58" s="139"/>
      <c r="G58" s="139"/>
      <c r="H58" s="139"/>
      <c r="I58" s="141"/>
      <c r="J58" s="141"/>
    </row>
    <row r="59" spans="1:10" s="118" customFormat="1" ht="67.5" customHeight="1">
      <c r="C59" s="139"/>
      <c r="D59" s="140"/>
      <c r="E59" s="140"/>
      <c r="F59" s="139"/>
      <c r="G59" s="139"/>
      <c r="H59" s="139"/>
      <c r="I59" s="141"/>
      <c r="J59" s="141"/>
    </row>
    <row r="60" spans="1:10" s="118" customFormat="1" ht="67.5" customHeight="1">
      <c r="C60" s="139"/>
      <c r="D60" s="140"/>
      <c r="E60" s="140"/>
      <c r="F60" s="139"/>
      <c r="G60" s="139"/>
      <c r="H60" s="139"/>
      <c r="I60" s="141"/>
      <c r="J60" s="141"/>
    </row>
    <row r="61" spans="1:10" s="118" customFormat="1" ht="67.5" customHeight="1">
      <c r="C61" s="142"/>
      <c r="D61" s="142"/>
      <c r="E61" s="142"/>
      <c r="I61" s="141"/>
      <c r="J61" s="141"/>
    </row>
    <row r="62" spans="1:10" s="118" customFormat="1" ht="67.5" customHeight="1">
      <c r="C62" s="142"/>
      <c r="D62" s="142"/>
      <c r="E62" s="142"/>
      <c r="I62" s="141"/>
      <c r="J62" s="141"/>
    </row>
    <row r="63" spans="1:10" s="118" customFormat="1" ht="67.5" customHeight="1">
      <c r="C63" s="142"/>
      <c r="D63" s="142"/>
      <c r="E63" s="142"/>
      <c r="I63" s="141"/>
      <c r="J63" s="141"/>
    </row>
    <row r="64" spans="1:10" s="118" customFormat="1" ht="67.5" customHeight="1">
      <c r="C64" s="142"/>
      <c r="D64" s="142"/>
      <c r="E64" s="142"/>
      <c r="I64" s="141"/>
      <c r="J64" s="141"/>
    </row>
    <row r="65" spans="3:10" s="118" customFormat="1" ht="67.5" customHeight="1">
      <c r="C65" s="142"/>
      <c r="D65" s="142"/>
      <c r="E65" s="142"/>
      <c r="I65" s="141"/>
      <c r="J65" s="141"/>
    </row>
    <row r="66" spans="3:10" s="118" customFormat="1" ht="67.5" customHeight="1">
      <c r="C66" s="142"/>
      <c r="D66" s="142"/>
      <c r="E66" s="142"/>
      <c r="I66" s="141"/>
      <c r="J66" s="141"/>
    </row>
    <row r="67" spans="3:10" s="118" customFormat="1" ht="67.5" customHeight="1">
      <c r="C67" s="142"/>
      <c r="D67" s="142"/>
      <c r="E67" s="142"/>
      <c r="I67" s="141"/>
      <c r="J67" s="141"/>
    </row>
    <row r="68" spans="3:10" s="118" customFormat="1" ht="67.5" customHeight="1">
      <c r="C68" s="142"/>
      <c r="D68" s="142"/>
      <c r="E68" s="142"/>
      <c r="I68" s="141"/>
      <c r="J68" s="141"/>
    </row>
    <row r="69" spans="3:10" s="118" customFormat="1" ht="67.5" customHeight="1">
      <c r="C69" s="142"/>
      <c r="D69" s="142"/>
      <c r="E69" s="142"/>
      <c r="I69" s="141"/>
      <c r="J69" s="141"/>
    </row>
    <row r="70" spans="3:10" s="118" customFormat="1" ht="67.5" customHeight="1">
      <c r="C70" s="142"/>
      <c r="D70" s="142"/>
      <c r="E70" s="142"/>
      <c r="I70" s="141"/>
      <c r="J70" s="141"/>
    </row>
    <row r="71" spans="3:10" s="118" customFormat="1" ht="67.5" customHeight="1">
      <c r="C71" s="142"/>
      <c r="D71" s="142"/>
      <c r="E71" s="142"/>
      <c r="I71" s="141"/>
      <c r="J71" s="141"/>
    </row>
    <row r="72" spans="3:10" s="118" customFormat="1" ht="67.5" customHeight="1">
      <c r="C72" s="142"/>
      <c r="D72" s="142"/>
      <c r="E72" s="142"/>
      <c r="I72" s="141"/>
      <c r="J72" s="141"/>
    </row>
    <row r="73" spans="3:10" s="118" customFormat="1" ht="67.5" customHeight="1">
      <c r="C73" s="142"/>
      <c r="D73" s="142"/>
      <c r="E73" s="142"/>
      <c r="I73" s="141"/>
      <c r="J73" s="141"/>
    </row>
    <row r="74" spans="3:10" s="118" customFormat="1" ht="67.5" customHeight="1">
      <c r="C74" s="142"/>
      <c r="D74" s="142"/>
      <c r="E74" s="142"/>
      <c r="I74" s="141"/>
      <c r="J74" s="141"/>
    </row>
    <row r="75" spans="3:10" s="118" customFormat="1" ht="67.5" customHeight="1">
      <c r="C75" s="142"/>
      <c r="D75" s="142"/>
      <c r="E75" s="142"/>
      <c r="I75" s="141"/>
      <c r="J75" s="141"/>
    </row>
    <row r="76" spans="3:10" s="118" customFormat="1" ht="67.5" customHeight="1">
      <c r="C76" s="142"/>
      <c r="D76" s="142"/>
      <c r="E76" s="142"/>
      <c r="I76" s="141"/>
      <c r="J76" s="141"/>
    </row>
    <row r="77" spans="3:10" s="118" customFormat="1" ht="67.5" customHeight="1">
      <c r="C77" s="142"/>
      <c r="D77" s="142"/>
      <c r="E77" s="142"/>
      <c r="I77" s="141"/>
      <c r="J77" s="141"/>
    </row>
    <row r="78" spans="3:10" s="118" customFormat="1" ht="67.5" customHeight="1">
      <c r="C78" s="142"/>
      <c r="D78" s="142"/>
      <c r="E78" s="142"/>
      <c r="I78" s="141"/>
      <c r="J78" s="141"/>
    </row>
    <row r="79" spans="3:10" s="118" customFormat="1" ht="67.5" customHeight="1">
      <c r="C79" s="142"/>
      <c r="D79" s="142"/>
      <c r="E79" s="142"/>
      <c r="I79" s="141"/>
      <c r="J79" s="141"/>
    </row>
    <row r="80" spans="3:10" s="118" customFormat="1" ht="67.5" customHeight="1">
      <c r="C80" s="142"/>
      <c r="D80" s="142"/>
      <c r="E80" s="142"/>
      <c r="I80" s="141"/>
      <c r="J80" s="141"/>
    </row>
    <row r="81" spans="3:10" s="118" customFormat="1" ht="67.5" customHeight="1">
      <c r="C81" s="142"/>
      <c r="D81" s="142"/>
      <c r="E81" s="142"/>
      <c r="I81" s="141"/>
      <c r="J81" s="141"/>
    </row>
    <row r="82" spans="3:10" s="118" customFormat="1" ht="67.5" customHeight="1">
      <c r="C82" s="142"/>
      <c r="D82" s="142"/>
      <c r="E82" s="142"/>
      <c r="I82" s="141"/>
      <c r="J82" s="141"/>
    </row>
    <row r="83" spans="3:10" s="118" customFormat="1" ht="67.5" customHeight="1">
      <c r="C83" s="142"/>
      <c r="D83" s="142"/>
      <c r="E83" s="142"/>
      <c r="I83" s="141"/>
      <c r="J83" s="141"/>
    </row>
    <row r="84" spans="3:10" s="118" customFormat="1" ht="67.5" customHeight="1">
      <c r="C84" s="142"/>
      <c r="D84" s="142"/>
      <c r="E84" s="142"/>
      <c r="I84" s="141"/>
      <c r="J84" s="141"/>
    </row>
    <row r="85" spans="3:10" s="118" customFormat="1" ht="67.5" customHeight="1">
      <c r="C85" s="142"/>
      <c r="D85" s="142"/>
      <c r="E85" s="142"/>
      <c r="I85" s="141"/>
      <c r="J85" s="141"/>
    </row>
    <row r="86" spans="3:10" s="118" customFormat="1" ht="67.5" customHeight="1">
      <c r="C86" s="142"/>
      <c r="D86" s="142"/>
      <c r="E86" s="142"/>
      <c r="I86" s="141"/>
      <c r="J86" s="141"/>
    </row>
    <row r="87" spans="3:10" s="118" customFormat="1" ht="67.5" customHeight="1">
      <c r="C87" s="142"/>
      <c r="D87" s="142"/>
      <c r="E87" s="142"/>
      <c r="I87" s="141"/>
      <c r="J87" s="141"/>
    </row>
    <row r="88" spans="3:10" s="118" customFormat="1" ht="67.5" customHeight="1">
      <c r="C88" s="142"/>
      <c r="D88" s="142"/>
      <c r="E88" s="142"/>
      <c r="I88" s="141"/>
      <c r="J88" s="141"/>
    </row>
    <row r="89" spans="3:10" s="118" customFormat="1" ht="67.5" customHeight="1">
      <c r="C89" s="142"/>
      <c r="D89" s="142"/>
      <c r="E89" s="142"/>
      <c r="I89" s="141"/>
      <c r="J89" s="141"/>
    </row>
    <row r="90" spans="3:10" s="118" customFormat="1" ht="67.5" customHeight="1">
      <c r="C90" s="142"/>
      <c r="D90" s="142"/>
      <c r="E90" s="142"/>
      <c r="I90" s="141"/>
      <c r="J90" s="141"/>
    </row>
    <row r="91" spans="3:10" s="118" customFormat="1" ht="67.5" customHeight="1">
      <c r="C91" s="142"/>
      <c r="D91" s="142"/>
      <c r="E91" s="142"/>
      <c r="I91" s="141"/>
      <c r="J91" s="141"/>
    </row>
    <row r="92" spans="3:10" s="118" customFormat="1" ht="67.5" customHeight="1">
      <c r="C92" s="142"/>
      <c r="D92" s="142"/>
      <c r="E92" s="142"/>
      <c r="I92" s="141"/>
      <c r="J92" s="141"/>
    </row>
    <row r="93" spans="3:10" s="118" customFormat="1" ht="67.5" customHeight="1">
      <c r="C93" s="142"/>
      <c r="D93" s="142"/>
      <c r="E93" s="142"/>
      <c r="I93" s="141"/>
      <c r="J93" s="141"/>
    </row>
    <row r="94" spans="3:10" s="118" customFormat="1" ht="67.5" customHeight="1">
      <c r="C94" s="142"/>
      <c r="D94" s="142"/>
      <c r="E94" s="142"/>
      <c r="I94" s="141"/>
      <c r="J94" s="141"/>
    </row>
    <row r="95" spans="3:10" s="118" customFormat="1" ht="67.5" customHeight="1">
      <c r="C95" s="142"/>
      <c r="D95" s="142"/>
      <c r="E95" s="142"/>
      <c r="I95" s="141"/>
      <c r="J95" s="141"/>
    </row>
    <row r="96" spans="3:10" s="118" customFormat="1" ht="67.5" customHeight="1">
      <c r="C96" s="142"/>
      <c r="D96" s="142"/>
      <c r="E96" s="142"/>
      <c r="I96" s="141"/>
      <c r="J96" s="141"/>
    </row>
    <row r="97" spans="3:10" s="118" customFormat="1" ht="67.5" customHeight="1">
      <c r="C97" s="142"/>
      <c r="D97" s="142"/>
      <c r="E97" s="142"/>
      <c r="I97" s="141"/>
      <c r="J97" s="141"/>
    </row>
    <row r="98" spans="3:10" s="118" customFormat="1" ht="67.5" customHeight="1">
      <c r="C98" s="142"/>
      <c r="D98" s="142"/>
      <c r="E98" s="142"/>
      <c r="I98" s="141"/>
      <c r="J98" s="141"/>
    </row>
    <row r="99" spans="3:10" s="118" customFormat="1" ht="67.5" customHeight="1">
      <c r="C99" s="142"/>
      <c r="D99" s="142"/>
      <c r="E99" s="142"/>
      <c r="I99" s="141"/>
      <c r="J99" s="141"/>
    </row>
    <row r="100" spans="3:10" s="118" customFormat="1" ht="67.5" customHeight="1">
      <c r="C100" s="142"/>
      <c r="D100" s="142"/>
      <c r="E100" s="142"/>
      <c r="I100" s="141"/>
      <c r="J100" s="141"/>
    </row>
    <row r="101" spans="3:10" s="118" customFormat="1" ht="67.5" customHeight="1">
      <c r="C101" s="142"/>
      <c r="D101" s="142"/>
      <c r="E101" s="142"/>
      <c r="I101" s="141"/>
      <c r="J101" s="141"/>
    </row>
    <row r="102" spans="3:10" s="118" customFormat="1" ht="67.5" customHeight="1">
      <c r="C102" s="142"/>
      <c r="D102" s="142"/>
      <c r="E102" s="142"/>
      <c r="I102" s="141"/>
      <c r="J102" s="141"/>
    </row>
    <row r="103" spans="3:10" s="118" customFormat="1" ht="67.5" customHeight="1">
      <c r="C103" s="142"/>
      <c r="D103" s="142"/>
      <c r="E103" s="142"/>
      <c r="I103" s="141"/>
      <c r="J103" s="141"/>
    </row>
    <row r="104" spans="3:10" s="118" customFormat="1" ht="67.5" customHeight="1">
      <c r="C104" s="142"/>
      <c r="D104" s="142"/>
      <c r="E104" s="142"/>
      <c r="I104" s="141"/>
      <c r="J104" s="141"/>
    </row>
    <row r="105" spans="3:10" s="118" customFormat="1" ht="67.5" customHeight="1">
      <c r="C105" s="142"/>
      <c r="D105" s="142"/>
      <c r="E105" s="142"/>
      <c r="I105" s="141"/>
      <c r="J105" s="141"/>
    </row>
    <row r="106" spans="3:10" s="118" customFormat="1" ht="67.5" customHeight="1">
      <c r="C106" s="142"/>
      <c r="D106" s="142"/>
      <c r="E106" s="142"/>
      <c r="I106" s="141"/>
      <c r="J106" s="141"/>
    </row>
    <row r="107" spans="3:10" s="118" customFormat="1" ht="67.5" customHeight="1">
      <c r="C107" s="142"/>
      <c r="D107" s="142"/>
      <c r="E107" s="142"/>
      <c r="I107" s="141"/>
      <c r="J107" s="141"/>
    </row>
    <row r="108" spans="3:10" s="118" customFormat="1" ht="67.5" customHeight="1">
      <c r="C108" s="142"/>
      <c r="D108" s="142"/>
      <c r="E108" s="142"/>
      <c r="I108" s="141"/>
      <c r="J108" s="141"/>
    </row>
    <row r="109" spans="3:10" s="118" customFormat="1" ht="67.5" customHeight="1">
      <c r="C109" s="142"/>
      <c r="D109" s="142"/>
      <c r="E109" s="142"/>
      <c r="I109" s="141"/>
      <c r="J109" s="141"/>
    </row>
    <row r="110" spans="3:10" s="118" customFormat="1" ht="67.5" customHeight="1">
      <c r="C110" s="142"/>
      <c r="D110" s="142"/>
      <c r="E110" s="142"/>
      <c r="I110" s="141"/>
      <c r="J110" s="141"/>
    </row>
    <row r="111" spans="3:10" s="118" customFormat="1" ht="67.5" customHeight="1">
      <c r="C111" s="142"/>
      <c r="D111" s="142"/>
      <c r="E111" s="142"/>
      <c r="I111" s="141"/>
      <c r="J111" s="141"/>
    </row>
    <row r="112" spans="3:10" s="118" customFormat="1" ht="67.5" customHeight="1">
      <c r="C112" s="142"/>
      <c r="D112" s="142"/>
      <c r="E112" s="142"/>
      <c r="I112" s="141"/>
      <c r="J112" s="141"/>
    </row>
    <row r="113" spans="3:10" s="118" customFormat="1" ht="67.5" customHeight="1">
      <c r="C113" s="142"/>
      <c r="D113" s="142"/>
      <c r="E113" s="142"/>
      <c r="I113" s="141"/>
      <c r="J113" s="141"/>
    </row>
    <row r="114" spans="3:10" s="118" customFormat="1" ht="67.5" customHeight="1">
      <c r="C114" s="142"/>
      <c r="D114" s="142"/>
      <c r="E114" s="142"/>
      <c r="I114" s="141"/>
      <c r="J114" s="141"/>
    </row>
    <row r="115" spans="3:10" s="118" customFormat="1" ht="67.5" customHeight="1">
      <c r="C115" s="142"/>
      <c r="D115" s="142"/>
      <c r="E115" s="142"/>
      <c r="I115" s="141"/>
      <c r="J115" s="141"/>
    </row>
    <row r="116" spans="3:10" s="118" customFormat="1" ht="67.5" customHeight="1">
      <c r="C116" s="142"/>
      <c r="D116" s="142"/>
      <c r="E116" s="142"/>
      <c r="I116" s="141"/>
      <c r="J116" s="141"/>
    </row>
    <row r="117" spans="3:10" s="118" customFormat="1" ht="67.5" customHeight="1">
      <c r="C117" s="142"/>
      <c r="D117" s="142"/>
      <c r="E117" s="142"/>
      <c r="I117" s="141"/>
      <c r="J117" s="141"/>
    </row>
    <row r="118" spans="3:10" s="118" customFormat="1" ht="67.5" customHeight="1">
      <c r="C118" s="142"/>
      <c r="D118" s="142"/>
      <c r="E118" s="142"/>
      <c r="I118" s="141"/>
      <c r="J118" s="141"/>
    </row>
    <row r="119" spans="3:10" s="118" customFormat="1" ht="67.5" customHeight="1">
      <c r="C119" s="142"/>
      <c r="D119" s="142"/>
      <c r="E119" s="142"/>
      <c r="I119" s="141"/>
      <c r="J119" s="141"/>
    </row>
    <row r="120" spans="3:10" s="118" customFormat="1" ht="67.5" customHeight="1">
      <c r="C120" s="142"/>
      <c r="D120" s="142"/>
      <c r="E120" s="142"/>
      <c r="I120" s="141"/>
      <c r="J120" s="141"/>
    </row>
    <row r="121" spans="3:10" s="118" customFormat="1" ht="67.5" customHeight="1">
      <c r="C121" s="142"/>
      <c r="D121" s="142"/>
      <c r="E121" s="142"/>
      <c r="I121" s="141"/>
      <c r="J121" s="141"/>
    </row>
    <row r="122" spans="3:10" s="118" customFormat="1" ht="67.5" customHeight="1">
      <c r="C122" s="142"/>
      <c r="D122" s="142"/>
      <c r="E122" s="142"/>
      <c r="I122" s="141"/>
      <c r="J122" s="141"/>
    </row>
    <row r="123" spans="3:10" s="118" customFormat="1" ht="67.5" customHeight="1">
      <c r="C123" s="142"/>
      <c r="D123" s="142"/>
      <c r="E123" s="142"/>
      <c r="I123" s="141"/>
      <c r="J123" s="141"/>
    </row>
    <row r="124" spans="3:10" s="118" customFormat="1" ht="67.5" customHeight="1">
      <c r="C124" s="142"/>
      <c r="D124" s="142"/>
      <c r="E124" s="142"/>
      <c r="I124" s="141"/>
      <c r="J124" s="141"/>
    </row>
    <row r="125" spans="3:10" s="118" customFormat="1" ht="67.5" customHeight="1">
      <c r="C125" s="142"/>
      <c r="D125" s="142"/>
      <c r="E125" s="142"/>
      <c r="I125" s="141"/>
      <c r="J125" s="141"/>
    </row>
    <row r="126" spans="3:10" s="118" customFormat="1" ht="67.5" customHeight="1">
      <c r="C126" s="142"/>
      <c r="D126" s="142"/>
      <c r="E126" s="142"/>
      <c r="I126" s="141"/>
      <c r="J126" s="141"/>
    </row>
    <row r="127" spans="3:10" s="118" customFormat="1" ht="67.5" customHeight="1">
      <c r="C127" s="142"/>
      <c r="D127" s="142"/>
      <c r="E127" s="142"/>
      <c r="I127" s="141"/>
      <c r="J127" s="141"/>
    </row>
    <row r="128" spans="3:10" s="118" customFormat="1" ht="67.5" customHeight="1">
      <c r="C128" s="142"/>
      <c r="D128" s="142"/>
      <c r="E128" s="142"/>
      <c r="I128" s="141"/>
      <c r="J128" s="141"/>
    </row>
    <row r="129" spans="3:10" s="118" customFormat="1" ht="67.5" customHeight="1">
      <c r="C129" s="142"/>
      <c r="D129" s="142"/>
      <c r="E129" s="142"/>
      <c r="I129" s="141"/>
      <c r="J129" s="141"/>
    </row>
    <row r="130" spans="3:10" s="118" customFormat="1" ht="67.5" customHeight="1">
      <c r="C130" s="142"/>
      <c r="D130" s="142"/>
      <c r="E130" s="142"/>
      <c r="I130" s="141"/>
      <c r="J130" s="141"/>
    </row>
    <row r="131" spans="3:10" s="118" customFormat="1" ht="67.5" customHeight="1">
      <c r="C131" s="142"/>
      <c r="D131" s="142"/>
      <c r="E131" s="142"/>
      <c r="I131" s="141"/>
      <c r="J131" s="141"/>
    </row>
    <row r="132" spans="3:10" s="118" customFormat="1" ht="67.5" customHeight="1">
      <c r="C132" s="142"/>
      <c r="D132" s="142"/>
      <c r="E132" s="142"/>
      <c r="I132" s="141"/>
      <c r="J132" s="141"/>
    </row>
    <row r="133" spans="3:10" s="118" customFormat="1" ht="67.5" customHeight="1">
      <c r="C133" s="142"/>
      <c r="D133" s="142"/>
      <c r="E133" s="142"/>
      <c r="I133" s="141"/>
      <c r="J133" s="141"/>
    </row>
    <row r="134" spans="3:10" s="118" customFormat="1" ht="67.5" customHeight="1">
      <c r="C134" s="142"/>
      <c r="D134" s="142"/>
      <c r="E134" s="142"/>
      <c r="I134" s="141"/>
      <c r="J134" s="141"/>
    </row>
    <row r="135" spans="3:10" s="118" customFormat="1" ht="67.5" customHeight="1">
      <c r="C135" s="142"/>
      <c r="D135" s="142"/>
      <c r="E135" s="142"/>
      <c r="I135" s="141"/>
      <c r="J135" s="141"/>
    </row>
    <row r="136" spans="3:10" s="118" customFormat="1" ht="67.5" customHeight="1">
      <c r="C136" s="142"/>
      <c r="D136" s="142"/>
      <c r="E136" s="142"/>
      <c r="I136" s="141"/>
      <c r="J136" s="141"/>
    </row>
    <row r="137" spans="3:10" s="118" customFormat="1" ht="67.5" customHeight="1">
      <c r="C137" s="142"/>
      <c r="D137" s="142"/>
      <c r="E137" s="142"/>
      <c r="I137" s="141"/>
      <c r="J137" s="141"/>
    </row>
    <row r="138" spans="3:10" s="118" customFormat="1" ht="67.5" customHeight="1">
      <c r="C138" s="142"/>
      <c r="D138" s="142"/>
      <c r="E138" s="142"/>
      <c r="I138" s="141"/>
      <c r="J138" s="141"/>
    </row>
    <row r="139" spans="3:10" s="118" customFormat="1" ht="67.5" customHeight="1">
      <c r="C139" s="142"/>
      <c r="D139" s="142"/>
      <c r="E139" s="142"/>
      <c r="I139" s="141"/>
      <c r="J139" s="141"/>
    </row>
    <row r="140" spans="3:10" s="118" customFormat="1" ht="67.5" customHeight="1">
      <c r="C140" s="142"/>
      <c r="D140" s="142"/>
      <c r="E140" s="142"/>
      <c r="I140" s="141"/>
      <c r="J140" s="141"/>
    </row>
    <row r="141" spans="3:10" s="118" customFormat="1" ht="67.5" customHeight="1">
      <c r="C141" s="142"/>
      <c r="D141" s="142"/>
      <c r="E141" s="142"/>
      <c r="I141" s="141"/>
      <c r="J141" s="141"/>
    </row>
    <row r="142" spans="3:10" s="118" customFormat="1" ht="67.5" customHeight="1">
      <c r="C142" s="142"/>
      <c r="D142" s="142"/>
      <c r="E142" s="142"/>
      <c r="I142" s="141"/>
      <c r="J142" s="141"/>
    </row>
    <row r="143" spans="3:10" s="118" customFormat="1" ht="67.5" customHeight="1">
      <c r="C143" s="142"/>
      <c r="D143" s="142"/>
      <c r="E143" s="142"/>
      <c r="I143" s="141"/>
      <c r="J143" s="141"/>
    </row>
    <row r="144" spans="3:10" s="118" customFormat="1" ht="67.5" customHeight="1">
      <c r="C144" s="142"/>
      <c r="D144" s="142"/>
      <c r="E144" s="142"/>
      <c r="I144" s="141"/>
      <c r="J144" s="141"/>
    </row>
    <row r="145" spans="3:10" s="118" customFormat="1" ht="67.5" customHeight="1">
      <c r="C145" s="142"/>
      <c r="D145" s="142"/>
      <c r="E145" s="142"/>
      <c r="I145" s="141"/>
      <c r="J145" s="141"/>
    </row>
    <row r="146" spans="3:10" s="118" customFormat="1" ht="67.5" customHeight="1">
      <c r="C146" s="142"/>
      <c r="D146" s="142"/>
      <c r="E146" s="142"/>
      <c r="I146" s="141"/>
      <c r="J146" s="141"/>
    </row>
    <row r="147" spans="3:10" s="118" customFormat="1" ht="67.5" customHeight="1">
      <c r="C147" s="142"/>
      <c r="D147" s="142"/>
      <c r="E147" s="142"/>
      <c r="I147" s="141"/>
      <c r="J147" s="141"/>
    </row>
    <row r="148" spans="3:10" s="118" customFormat="1" ht="67.5" customHeight="1">
      <c r="C148" s="142"/>
      <c r="D148" s="142"/>
      <c r="E148" s="142"/>
      <c r="I148" s="141"/>
      <c r="J148" s="141"/>
    </row>
    <row r="149" spans="3:10" s="118" customFormat="1" ht="67.5" customHeight="1">
      <c r="C149" s="142"/>
      <c r="D149" s="142"/>
      <c r="E149" s="142"/>
      <c r="I149" s="141"/>
      <c r="J149" s="141"/>
    </row>
    <row r="150" spans="3:10" s="118" customFormat="1" ht="67.5" customHeight="1">
      <c r="C150" s="142"/>
      <c r="D150" s="142"/>
      <c r="E150" s="142"/>
      <c r="I150" s="141"/>
      <c r="J150" s="141"/>
    </row>
    <row r="151" spans="3:10" s="118" customFormat="1" ht="67.5" customHeight="1">
      <c r="C151" s="142"/>
      <c r="D151" s="142"/>
      <c r="E151" s="142"/>
      <c r="I151" s="141"/>
      <c r="J151" s="141"/>
    </row>
    <row r="152" spans="3:10" s="118" customFormat="1" ht="67.5" customHeight="1">
      <c r="C152" s="142"/>
      <c r="D152" s="142"/>
      <c r="E152" s="142"/>
      <c r="I152" s="141"/>
      <c r="J152" s="141"/>
    </row>
    <row r="153" spans="3:10" s="118" customFormat="1" ht="67.5" customHeight="1">
      <c r="C153" s="142"/>
      <c r="D153" s="142"/>
      <c r="E153" s="142"/>
      <c r="I153" s="141"/>
      <c r="J153" s="141"/>
    </row>
    <row r="154" spans="3:10" s="118" customFormat="1" ht="67.5" customHeight="1">
      <c r="C154" s="142"/>
      <c r="D154" s="142"/>
      <c r="E154" s="142"/>
      <c r="I154" s="141"/>
      <c r="J154" s="141"/>
    </row>
    <row r="155" spans="3:10" s="118" customFormat="1" ht="67.5" customHeight="1">
      <c r="C155" s="142"/>
      <c r="D155" s="142"/>
      <c r="E155" s="142"/>
      <c r="I155" s="141"/>
      <c r="J155" s="141"/>
    </row>
    <row r="156" spans="3:10" s="118" customFormat="1" ht="67.5" customHeight="1">
      <c r="C156" s="142"/>
      <c r="D156" s="142"/>
      <c r="E156" s="142"/>
      <c r="I156" s="141"/>
      <c r="J156" s="141"/>
    </row>
    <row r="157" spans="3:10" s="118" customFormat="1" ht="67.5" customHeight="1">
      <c r="C157" s="142"/>
      <c r="D157" s="142"/>
      <c r="E157" s="142"/>
      <c r="I157" s="141"/>
      <c r="J157" s="141"/>
    </row>
    <row r="158" spans="3:10" s="118" customFormat="1" ht="67.5" customHeight="1">
      <c r="C158" s="142"/>
      <c r="D158" s="142"/>
      <c r="E158" s="142"/>
      <c r="I158" s="141"/>
      <c r="J158" s="141"/>
    </row>
    <row r="159" spans="3:10" s="118" customFormat="1" ht="67.5" customHeight="1">
      <c r="C159" s="142"/>
      <c r="D159" s="142"/>
      <c r="E159" s="142"/>
      <c r="I159" s="141"/>
      <c r="J159" s="141"/>
    </row>
    <row r="160" spans="3:10" s="118" customFormat="1" ht="67.5" customHeight="1">
      <c r="C160" s="142"/>
      <c r="D160" s="142"/>
      <c r="E160" s="142"/>
      <c r="I160" s="141"/>
      <c r="J160" s="141"/>
    </row>
    <row r="161" spans="3:10" s="118" customFormat="1" ht="67.5" customHeight="1">
      <c r="C161" s="142"/>
      <c r="D161" s="142"/>
      <c r="E161" s="142"/>
      <c r="I161" s="141"/>
      <c r="J161" s="141"/>
    </row>
    <row r="162" spans="3:10" s="118" customFormat="1" ht="67.5" customHeight="1">
      <c r="C162" s="142"/>
      <c r="D162" s="142"/>
      <c r="E162" s="142"/>
      <c r="I162" s="141"/>
      <c r="J162" s="141"/>
    </row>
    <row r="163" spans="3:10" s="118" customFormat="1" ht="67.5" customHeight="1">
      <c r="C163" s="142"/>
      <c r="D163" s="142"/>
      <c r="E163" s="142"/>
      <c r="I163" s="141"/>
      <c r="J163" s="141"/>
    </row>
    <row r="164" spans="3:10" s="118" customFormat="1" ht="67.5" customHeight="1">
      <c r="C164" s="142"/>
      <c r="D164" s="142"/>
      <c r="E164" s="142"/>
      <c r="I164" s="141"/>
      <c r="J164" s="141"/>
    </row>
    <row r="165" spans="3:10" s="118" customFormat="1" ht="67.5" customHeight="1">
      <c r="C165" s="142"/>
      <c r="D165" s="142"/>
      <c r="E165" s="142"/>
      <c r="I165" s="141"/>
      <c r="J165" s="141"/>
    </row>
    <row r="166" spans="3:10" s="118" customFormat="1" ht="67.5" customHeight="1">
      <c r="C166" s="142"/>
      <c r="D166" s="142"/>
      <c r="E166" s="142"/>
      <c r="I166" s="141"/>
      <c r="J166" s="141"/>
    </row>
    <row r="167" spans="3:10" s="118" customFormat="1" ht="67.5" customHeight="1">
      <c r="C167" s="142"/>
      <c r="D167" s="142"/>
      <c r="E167" s="142"/>
      <c r="I167" s="141"/>
      <c r="J167" s="141"/>
    </row>
    <row r="168" spans="3:10" s="118" customFormat="1" ht="67.5" customHeight="1">
      <c r="C168" s="142"/>
      <c r="D168" s="142"/>
      <c r="E168" s="142"/>
      <c r="I168" s="141"/>
      <c r="J168" s="141"/>
    </row>
    <row r="169" spans="3:10" s="118" customFormat="1" ht="67.5" customHeight="1">
      <c r="C169" s="142"/>
      <c r="D169" s="142"/>
      <c r="E169" s="142"/>
      <c r="I169" s="141"/>
      <c r="J169" s="141"/>
    </row>
    <row r="170" spans="3:10" s="118" customFormat="1" ht="67.5" customHeight="1">
      <c r="C170" s="142"/>
      <c r="D170" s="142"/>
      <c r="E170" s="142"/>
      <c r="I170" s="141"/>
      <c r="J170" s="141"/>
    </row>
    <row r="171" spans="3:10" s="118" customFormat="1" ht="67.5" customHeight="1">
      <c r="C171" s="142"/>
      <c r="D171" s="142"/>
      <c r="E171" s="142"/>
      <c r="I171" s="141"/>
      <c r="J171" s="141"/>
    </row>
    <row r="172" spans="3:10" s="118" customFormat="1" ht="67.5" customHeight="1">
      <c r="C172" s="142"/>
      <c r="D172" s="142"/>
      <c r="E172" s="142"/>
      <c r="I172" s="141"/>
      <c r="J172" s="141"/>
    </row>
    <row r="173" spans="3:10" s="118" customFormat="1" ht="67.5" customHeight="1">
      <c r="C173" s="142"/>
      <c r="D173" s="142"/>
      <c r="E173" s="142"/>
      <c r="I173" s="141"/>
      <c r="J173" s="141"/>
    </row>
    <row r="174" spans="3:10" s="118" customFormat="1" ht="67.5" customHeight="1">
      <c r="C174" s="142"/>
      <c r="D174" s="142"/>
      <c r="E174" s="142"/>
      <c r="I174" s="141"/>
      <c r="J174" s="141"/>
    </row>
    <row r="175" spans="3:10" s="118" customFormat="1" ht="67.5" customHeight="1">
      <c r="C175" s="142"/>
      <c r="D175" s="142"/>
      <c r="E175" s="142"/>
      <c r="I175" s="141"/>
      <c r="J175" s="141"/>
    </row>
    <row r="176" spans="3:10" s="118" customFormat="1" ht="67.5" customHeight="1">
      <c r="C176" s="142"/>
      <c r="D176" s="142"/>
      <c r="E176" s="142"/>
      <c r="I176" s="141"/>
      <c r="J176" s="141"/>
    </row>
    <row r="177" spans="3:10" s="118" customFormat="1" ht="67.5" customHeight="1">
      <c r="C177" s="142"/>
      <c r="D177" s="142"/>
      <c r="E177" s="142"/>
      <c r="I177" s="141"/>
      <c r="J177" s="141"/>
    </row>
    <row r="178" spans="3:10" s="118" customFormat="1" ht="67.5" customHeight="1">
      <c r="C178" s="142"/>
      <c r="D178" s="142"/>
      <c r="E178" s="142"/>
      <c r="I178" s="141"/>
      <c r="J178" s="141"/>
    </row>
    <row r="179" spans="3:10" s="118" customFormat="1" ht="67.5" customHeight="1">
      <c r="C179" s="142"/>
      <c r="D179" s="142"/>
      <c r="E179" s="142"/>
      <c r="I179" s="141"/>
      <c r="J179" s="141"/>
    </row>
    <row r="180" spans="3:10" s="118" customFormat="1" ht="67.5" customHeight="1">
      <c r="C180" s="142"/>
      <c r="D180" s="142"/>
      <c r="E180" s="142"/>
      <c r="I180" s="141"/>
      <c r="J180" s="141"/>
    </row>
    <row r="181" spans="3:10" s="118" customFormat="1" ht="67.5" customHeight="1">
      <c r="C181" s="142"/>
      <c r="D181" s="142"/>
      <c r="E181" s="142"/>
      <c r="I181" s="141"/>
      <c r="J181" s="141"/>
    </row>
    <row r="182" spans="3:10" s="118" customFormat="1" ht="67.5" customHeight="1">
      <c r="C182" s="142"/>
      <c r="D182" s="142"/>
      <c r="E182" s="142"/>
      <c r="I182" s="141"/>
      <c r="J182" s="141"/>
    </row>
    <row r="183" spans="3:10" s="118" customFormat="1" ht="67.5" customHeight="1">
      <c r="C183" s="142"/>
      <c r="D183" s="142"/>
      <c r="E183" s="142"/>
      <c r="I183" s="141"/>
      <c r="J183" s="141"/>
    </row>
    <row r="184" spans="3:10" s="118" customFormat="1" ht="67.5" customHeight="1">
      <c r="C184" s="142"/>
      <c r="D184" s="142"/>
      <c r="E184" s="142"/>
      <c r="I184" s="141"/>
      <c r="J184" s="141"/>
    </row>
    <row r="185" spans="3:10" s="118" customFormat="1" ht="67.5" customHeight="1">
      <c r="C185" s="142"/>
      <c r="D185" s="142"/>
      <c r="E185" s="142"/>
      <c r="I185" s="141"/>
      <c r="J185" s="141"/>
    </row>
    <row r="186" spans="3:10" s="118" customFormat="1" ht="67.5" customHeight="1">
      <c r="C186" s="142"/>
      <c r="D186" s="142"/>
      <c r="E186" s="142"/>
      <c r="I186" s="141"/>
      <c r="J186" s="141"/>
    </row>
    <row r="187" spans="3:10" s="118" customFormat="1" ht="67.5" customHeight="1">
      <c r="C187" s="142"/>
      <c r="D187" s="142"/>
      <c r="E187" s="142"/>
      <c r="I187" s="141"/>
      <c r="J187" s="141"/>
    </row>
    <row r="188" spans="3:10" s="118" customFormat="1" ht="67.5" customHeight="1">
      <c r="C188" s="142"/>
      <c r="D188" s="142"/>
      <c r="E188" s="142"/>
      <c r="I188" s="141"/>
      <c r="J188" s="141"/>
    </row>
    <row r="189" spans="3:10" s="118" customFormat="1" ht="67.5" customHeight="1">
      <c r="C189" s="142"/>
      <c r="D189" s="142"/>
      <c r="E189" s="142"/>
      <c r="I189" s="141"/>
      <c r="J189" s="141"/>
    </row>
    <row r="190" spans="3:10" s="118" customFormat="1" ht="67.5" customHeight="1">
      <c r="C190" s="142"/>
      <c r="D190" s="142"/>
      <c r="E190" s="142"/>
      <c r="I190" s="141"/>
      <c r="J190" s="141"/>
    </row>
    <row r="191" spans="3:10" s="118" customFormat="1" ht="67.5" customHeight="1">
      <c r="C191" s="142"/>
      <c r="D191" s="142"/>
      <c r="E191" s="142"/>
      <c r="I191" s="141"/>
      <c r="J191" s="141"/>
    </row>
    <row r="192" spans="3:10" s="118" customFormat="1" ht="67.5" customHeight="1">
      <c r="C192" s="142"/>
      <c r="D192" s="142"/>
      <c r="E192" s="142"/>
      <c r="I192" s="141"/>
      <c r="J192" s="141"/>
    </row>
    <row r="193" spans="3:10" s="118" customFormat="1" ht="67.5" customHeight="1">
      <c r="C193" s="142"/>
      <c r="D193" s="142"/>
      <c r="E193" s="142"/>
      <c r="I193" s="141"/>
      <c r="J193" s="141"/>
    </row>
    <row r="194" spans="3:10" s="118" customFormat="1" ht="67.5" customHeight="1">
      <c r="C194" s="142"/>
      <c r="D194" s="142"/>
      <c r="E194" s="142"/>
      <c r="I194" s="141"/>
      <c r="J194" s="141"/>
    </row>
    <row r="195" spans="3:10" s="118" customFormat="1" ht="67.5" customHeight="1">
      <c r="C195" s="142"/>
      <c r="D195" s="142"/>
      <c r="E195" s="142"/>
      <c r="I195" s="141"/>
      <c r="J195" s="141"/>
    </row>
    <row r="196" spans="3:10" s="118" customFormat="1" ht="67.5" customHeight="1">
      <c r="C196" s="142"/>
      <c r="D196" s="142"/>
      <c r="E196" s="142"/>
      <c r="I196" s="141"/>
      <c r="J196" s="141"/>
    </row>
    <row r="197" spans="3:10" s="118" customFormat="1" ht="67.5" customHeight="1">
      <c r="C197" s="142"/>
      <c r="D197" s="142"/>
      <c r="E197" s="142"/>
      <c r="I197" s="141"/>
      <c r="J197" s="141"/>
    </row>
    <row r="198" spans="3:10" s="118" customFormat="1" ht="67.5" customHeight="1">
      <c r="C198" s="142"/>
      <c r="D198" s="142"/>
      <c r="E198" s="142"/>
      <c r="I198" s="141"/>
      <c r="J198" s="141"/>
    </row>
    <row r="199" spans="3:10" s="118" customFormat="1" ht="67.5" customHeight="1">
      <c r="C199" s="142"/>
      <c r="D199" s="142"/>
      <c r="E199" s="142"/>
      <c r="I199" s="141"/>
      <c r="J199" s="141"/>
    </row>
    <row r="200" spans="3:10" s="118" customFormat="1" ht="67.5" customHeight="1">
      <c r="C200" s="142"/>
      <c r="D200" s="142"/>
      <c r="E200" s="142"/>
      <c r="I200" s="141"/>
      <c r="J200" s="141"/>
    </row>
    <row r="201" spans="3:10" s="118" customFormat="1" ht="67.5" customHeight="1">
      <c r="C201" s="142"/>
      <c r="D201" s="142"/>
      <c r="E201" s="142"/>
      <c r="I201" s="141"/>
      <c r="J201" s="141"/>
    </row>
    <row r="202" spans="3:10" s="118" customFormat="1" ht="67.5" customHeight="1">
      <c r="C202" s="142"/>
      <c r="D202" s="142"/>
      <c r="E202" s="142"/>
      <c r="I202" s="141"/>
      <c r="J202" s="141"/>
    </row>
    <row r="203" spans="3:10" s="118" customFormat="1" ht="67.5" customHeight="1">
      <c r="C203" s="142"/>
      <c r="D203" s="142"/>
      <c r="E203" s="142"/>
      <c r="I203" s="141"/>
      <c r="J203" s="141"/>
    </row>
    <row r="204" spans="3:10" s="118" customFormat="1" ht="67.5" customHeight="1">
      <c r="C204" s="142"/>
      <c r="D204" s="142"/>
      <c r="E204" s="142"/>
      <c r="I204" s="141"/>
      <c r="J204" s="141"/>
    </row>
    <row r="205" spans="3:10" s="118" customFormat="1" ht="67.5" customHeight="1">
      <c r="C205" s="142"/>
      <c r="D205" s="142"/>
      <c r="E205" s="142"/>
      <c r="I205" s="141"/>
      <c r="J205" s="141"/>
    </row>
    <row r="206" spans="3:10" s="118" customFormat="1" ht="67.5" customHeight="1">
      <c r="C206" s="142"/>
      <c r="D206" s="142"/>
      <c r="E206" s="142"/>
      <c r="I206" s="141"/>
      <c r="J206" s="141"/>
    </row>
    <row r="207" spans="3:10" s="118" customFormat="1" ht="67.5" customHeight="1">
      <c r="C207" s="142"/>
      <c r="D207" s="142"/>
      <c r="E207" s="142"/>
      <c r="I207" s="141"/>
      <c r="J207" s="141"/>
    </row>
    <row r="208" spans="3:10" s="118" customFormat="1" ht="67.5" customHeight="1">
      <c r="C208" s="142"/>
      <c r="D208" s="142"/>
      <c r="E208" s="142"/>
      <c r="I208" s="141"/>
      <c r="J208" s="141"/>
    </row>
    <row r="209" spans="3:10" s="118" customFormat="1" ht="67.5" customHeight="1">
      <c r="C209" s="142"/>
      <c r="D209" s="142"/>
      <c r="E209" s="142"/>
      <c r="I209" s="141"/>
      <c r="J209" s="141"/>
    </row>
    <row r="210" spans="3:10" s="118" customFormat="1" ht="67.5" customHeight="1">
      <c r="C210" s="142"/>
      <c r="D210" s="142"/>
      <c r="E210" s="142"/>
      <c r="I210" s="141"/>
      <c r="J210" s="141"/>
    </row>
    <row r="211" spans="3:10" ht="67.5" customHeight="1">
      <c r="C211" s="142"/>
      <c r="D211" s="142"/>
      <c r="E211" s="143"/>
      <c r="F211" s="118"/>
      <c r="G211" s="119"/>
      <c r="H211" s="119"/>
    </row>
    <row r="212" spans="3:10" ht="67.5" customHeight="1">
      <c r="C212" s="142"/>
      <c r="D212" s="142"/>
      <c r="E212" s="143"/>
      <c r="F212" s="118"/>
      <c r="G212" s="119"/>
      <c r="H212" s="119"/>
    </row>
    <row r="213" spans="3:10" ht="67.5" customHeight="1">
      <c r="C213" s="142"/>
      <c r="D213" s="142"/>
      <c r="E213" s="143"/>
      <c r="F213" s="118"/>
      <c r="G213" s="119"/>
      <c r="H213" s="119"/>
    </row>
    <row r="214" spans="3:10" ht="67.5" customHeight="1">
      <c r="C214" s="142"/>
      <c r="D214" s="142"/>
      <c r="E214" s="143"/>
      <c r="F214" s="118"/>
      <c r="G214" s="119"/>
      <c r="H214" s="119"/>
    </row>
    <row r="215" spans="3:10" ht="67.5" customHeight="1">
      <c r="C215" s="142"/>
      <c r="D215" s="142"/>
      <c r="E215" s="143"/>
      <c r="F215" s="118"/>
      <c r="G215" s="119"/>
      <c r="H215" s="119"/>
    </row>
    <row r="216" spans="3:10" ht="67.5" customHeight="1">
      <c r="C216" s="142"/>
      <c r="D216" s="142"/>
      <c r="E216" s="143"/>
      <c r="F216" s="118"/>
      <c r="G216" s="119"/>
      <c r="H216" s="119"/>
    </row>
    <row r="217" spans="3:10" ht="67.5" customHeight="1">
      <c r="C217" s="142"/>
      <c r="D217" s="142"/>
      <c r="E217" s="143"/>
      <c r="F217" s="118"/>
      <c r="G217" s="119"/>
      <c r="H217" s="119"/>
    </row>
    <row r="218" spans="3:10" ht="67.5" customHeight="1">
      <c r="C218" s="142"/>
      <c r="D218" s="142"/>
      <c r="E218" s="143"/>
      <c r="F218" s="118"/>
      <c r="G218" s="119"/>
      <c r="H218" s="119"/>
    </row>
    <row r="219" spans="3:10" ht="67.5" customHeight="1">
      <c r="C219" s="142"/>
      <c r="D219" s="142"/>
      <c r="E219" s="143"/>
      <c r="F219" s="118"/>
      <c r="G219" s="119"/>
      <c r="H219" s="119"/>
    </row>
    <row r="220" spans="3:10" ht="67.5" customHeight="1">
      <c r="C220" s="142"/>
      <c r="D220" s="142"/>
      <c r="E220" s="143"/>
      <c r="F220" s="118"/>
      <c r="G220" s="119"/>
      <c r="H220" s="119"/>
    </row>
    <row r="221" spans="3:10" ht="67.5" customHeight="1">
      <c r="C221" s="142"/>
      <c r="D221" s="142"/>
      <c r="E221" s="143"/>
      <c r="F221" s="118"/>
      <c r="G221" s="119"/>
      <c r="H221" s="119"/>
    </row>
    <row r="222" spans="3:10" ht="67.5" customHeight="1">
      <c r="C222" s="142"/>
      <c r="D222" s="142"/>
      <c r="E222" s="143"/>
      <c r="F222" s="118"/>
      <c r="G222" s="119"/>
      <c r="H222" s="119"/>
    </row>
    <row r="223" spans="3:10" ht="67.5" customHeight="1">
      <c r="C223" s="142"/>
      <c r="D223" s="142"/>
      <c r="E223" s="143"/>
      <c r="F223" s="118"/>
      <c r="G223" s="119"/>
      <c r="H223" s="119"/>
    </row>
    <row r="224" spans="3:10" ht="67.5" customHeight="1">
      <c r="C224" s="142"/>
      <c r="D224" s="142"/>
      <c r="E224" s="143"/>
      <c r="F224" s="118"/>
      <c r="G224" s="119"/>
      <c r="H224" s="119"/>
    </row>
    <row r="225" spans="3:8" ht="67.5" customHeight="1">
      <c r="C225" s="142"/>
      <c r="D225" s="142"/>
      <c r="E225" s="143"/>
      <c r="F225" s="118"/>
      <c r="G225" s="119"/>
      <c r="H225" s="119"/>
    </row>
    <row r="226" spans="3:8" ht="67.5" customHeight="1">
      <c r="C226" s="142"/>
      <c r="D226" s="142"/>
      <c r="E226" s="143"/>
      <c r="F226" s="118"/>
      <c r="G226" s="119"/>
      <c r="H226" s="119"/>
    </row>
    <row r="227" spans="3:8" ht="67.5" customHeight="1">
      <c r="C227" s="142"/>
      <c r="D227" s="142"/>
      <c r="E227" s="143"/>
      <c r="F227" s="118"/>
      <c r="G227" s="119"/>
      <c r="H227" s="119"/>
    </row>
    <row r="228" spans="3:8" ht="67.5" customHeight="1">
      <c r="C228" s="142"/>
      <c r="D228" s="142"/>
      <c r="E228" s="143"/>
      <c r="F228" s="118"/>
      <c r="G228" s="119"/>
      <c r="H228" s="119"/>
    </row>
    <row r="229" spans="3:8" ht="67.5" customHeight="1">
      <c r="C229" s="142"/>
      <c r="D229" s="142"/>
      <c r="E229" s="143"/>
      <c r="F229" s="118"/>
      <c r="G229" s="119"/>
      <c r="H229" s="119"/>
    </row>
    <row r="230" spans="3:8" ht="67.5" customHeight="1">
      <c r="C230" s="142"/>
      <c r="D230" s="142"/>
      <c r="E230" s="143"/>
      <c r="F230" s="118"/>
      <c r="G230" s="119"/>
      <c r="H230" s="119"/>
    </row>
    <row r="231" spans="3:8" ht="67.5" customHeight="1">
      <c r="C231" s="142"/>
      <c r="D231" s="142"/>
      <c r="E231" s="143"/>
      <c r="F231" s="118"/>
      <c r="G231" s="119"/>
      <c r="H231" s="119"/>
    </row>
    <row r="232" spans="3:8" ht="67.5" customHeight="1">
      <c r="C232" s="142"/>
      <c r="D232" s="142"/>
      <c r="E232" s="143"/>
      <c r="F232" s="118"/>
      <c r="G232" s="119"/>
      <c r="H232" s="119"/>
    </row>
    <row r="233" spans="3:8" ht="67.5" customHeight="1">
      <c r="C233" s="142"/>
      <c r="D233" s="142"/>
      <c r="E233" s="143"/>
      <c r="F233" s="118"/>
      <c r="G233" s="119"/>
      <c r="H233" s="119"/>
    </row>
    <row r="234" spans="3:8" ht="67.5" customHeight="1">
      <c r="C234" s="142"/>
      <c r="D234" s="142"/>
      <c r="E234" s="143"/>
      <c r="F234" s="118"/>
      <c r="G234" s="119"/>
      <c r="H234" s="119"/>
    </row>
    <row r="235" spans="3:8" ht="67.5" customHeight="1">
      <c r="C235" s="142"/>
      <c r="D235" s="142"/>
      <c r="E235" s="143"/>
      <c r="F235" s="118"/>
      <c r="G235" s="119"/>
      <c r="H235" s="119"/>
    </row>
    <row r="236" spans="3:8" ht="67.5" customHeight="1">
      <c r="C236" s="142"/>
      <c r="D236" s="142"/>
      <c r="E236" s="143"/>
      <c r="F236" s="118"/>
      <c r="G236" s="119"/>
      <c r="H236" s="119"/>
    </row>
    <row r="237" spans="3:8" ht="67.5" customHeight="1">
      <c r="C237" s="142"/>
      <c r="D237" s="142"/>
      <c r="E237" s="143"/>
      <c r="F237" s="118"/>
      <c r="G237" s="119"/>
      <c r="H237" s="119"/>
    </row>
    <row r="238" spans="3:8" ht="67.5" customHeight="1">
      <c r="C238" s="142"/>
      <c r="D238" s="142"/>
      <c r="E238" s="143"/>
      <c r="F238" s="118"/>
      <c r="G238" s="119"/>
      <c r="H238" s="119"/>
    </row>
    <row r="239" spans="3:8" ht="67.5" customHeight="1">
      <c r="C239" s="142"/>
      <c r="D239" s="142"/>
      <c r="E239" s="143"/>
      <c r="F239" s="118"/>
      <c r="G239" s="119"/>
      <c r="H239" s="119"/>
    </row>
    <row r="240" spans="3:8" ht="67.5" customHeight="1">
      <c r="C240" s="142"/>
      <c r="D240" s="142"/>
      <c r="E240" s="143"/>
      <c r="F240" s="118"/>
      <c r="G240" s="119"/>
      <c r="H240" s="119"/>
    </row>
    <row r="241" spans="3:8" ht="67.5" customHeight="1">
      <c r="C241" s="142"/>
      <c r="D241" s="142"/>
      <c r="E241" s="143"/>
      <c r="F241" s="118"/>
      <c r="G241" s="119"/>
      <c r="H241" s="119"/>
    </row>
    <row r="242" spans="3:8" ht="67.5" customHeight="1">
      <c r="C242" s="142"/>
      <c r="D242" s="142"/>
      <c r="E242" s="143"/>
      <c r="F242" s="118"/>
      <c r="G242" s="119"/>
      <c r="H242" s="119"/>
    </row>
    <row r="243" spans="3:8" ht="67.5" customHeight="1">
      <c r="C243" s="142"/>
      <c r="D243" s="142"/>
      <c r="E243" s="143"/>
      <c r="F243" s="118"/>
      <c r="G243" s="119"/>
      <c r="H243" s="119"/>
    </row>
    <row r="244" spans="3:8" ht="67.5" customHeight="1">
      <c r="C244" s="142"/>
      <c r="D244" s="142"/>
      <c r="E244" s="143"/>
      <c r="F244" s="118"/>
      <c r="G244" s="119"/>
      <c r="H244" s="119"/>
    </row>
    <row r="245" spans="3:8" ht="67.5" customHeight="1">
      <c r="C245" s="142"/>
      <c r="D245" s="142"/>
      <c r="E245" s="143"/>
      <c r="F245" s="118"/>
      <c r="G245" s="119"/>
      <c r="H245" s="119"/>
    </row>
    <row r="246" spans="3:8" ht="67.5" customHeight="1">
      <c r="C246" s="142"/>
      <c r="D246" s="142"/>
      <c r="E246" s="143"/>
      <c r="F246" s="118"/>
      <c r="G246" s="119"/>
      <c r="H246" s="119"/>
    </row>
    <row r="247" spans="3:8" ht="67.5" customHeight="1">
      <c r="C247" s="142"/>
      <c r="D247" s="142"/>
      <c r="E247" s="143"/>
      <c r="F247" s="118"/>
      <c r="G247" s="119"/>
      <c r="H247" s="119"/>
    </row>
    <row r="248" spans="3:8" ht="67.5" customHeight="1">
      <c r="C248" s="142"/>
      <c r="D248" s="142"/>
      <c r="E248" s="143"/>
      <c r="F248" s="118"/>
      <c r="G248" s="119"/>
      <c r="H248" s="119"/>
    </row>
    <row r="249" spans="3:8" ht="67.5" customHeight="1">
      <c r="C249" s="142"/>
      <c r="D249" s="142"/>
      <c r="E249" s="143"/>
      <c r="F249" s="118"/>
      <c r="G249" s="119"/>
      <c r="H249" s="119"/>
    </row>
    <row r="250" spans="3:8" ht="67.5" customHeight="1">
      <c r="C250" s="142"/>
      <c r="D250" s="142"/>
      <c r="E250" s="143"/>
      <c r="F250" s="118"/>
      <c r="G250" s="119"/>
      <c r="H250" s="119"/>
    </row>
    <row r="251" spans="3:8" ht="67.5" customHeight="1">
      <c r="C251" s="142"/>
      <c r="D251" s="142"/>
      <c r="E251" s="143"/>
      <c r="F251" s="118"/>
      <c r="G251" s="119"/>
      <c r="H251" s="119"/>
    </row>
    <row r="252" spans="3:8" ht="67.5" customHeight="1">
      <c r="C252" s="142"/>
      <c r="D252" s="142"/>
      <c r="E252" s="143"/>
      <c r="F252" s="118"/>
      <c r="G252" s="119"/>
      <c r="H252" s="119"/>
    </row>
    <row r="253" spans="3:8" ht="67.5" customHeight="1">
      <c r="C253" s="142"/>
      <c r="D253" s="142"/>
      <c r="E253" s="143"/>
      <c r="F253" s="118"/>
      <c r="G253" s="119"/>
      <c r="H253" s="119"/>
    </row>
    <row r="254" spans="3:8" ht="67.5" customHeight="1">
      <c r="C254" s="142"/>
      <c r="D254" s="142"/>
      <c r="E254" s="143"/>
      <c r="F254" s="118"/>
      <c r="G254" s="119"/>
      <c r="H254" s="119"/>
    </row>
    <row r="255" spans="3:8" ht="67.5" customHeight="1">
      <c r="C255" s="142"/>
      <c r="D255" s="142"/>
      <c r="E255" s="143"/>
      <c r="F255" s="118"/>
      <c r="G255" s="119"/>
      <c r="H255" s="119"/>
    </row>
    <row r="256" spans="3:8" ht="67.5" customHeight="1">
      <c r="C256" s="142"/>
      <c r="D256" s="142"/>
      <c r="E256" s="143"/>
      <c r="F256" s="118"/>
      <c r="G256" s="119"/>
      <c r="H256" s="119"/>
    </row>
    <row r="257" spans="3:8" ht="67.5" customHeight="1">
      <c r="C257" s="142"/>
      <c r="D257" s="142"/>
      <c r="E257" s="143"/>
      <c r="F257" s="118"/>
      <c r="G257" s="119"/>
      <c r="H257" s="119"/>
    </row>
    <row r="258" spans="3:8" ht="67.5" customHeight="1">
      <c r="C258" s="142"/>
      <c r="D258" s="142"/>
      <c r="E258" s="143"/>
      <c r="F258" s="118"/>
      <c r="G258" s="119"/>
      <c r="H258" s="119"/>
    </row>
    <row r="259" spans="3:8" ht="67.5" customHeight="1">
      <c r="C259" s="142"/>
      <c r="D259" s="142"/>
      <c r="E259" s="143"/>
      <c r="F259" s="118"/>
      <c r="G259" s="119"/>
      <c r="H259" s="119"/>
    </row>
    <row r="260" spans="3:8" ht="67.5" customHeight="1">
      <c r="C260" s="142"/>
      <c r="D260" s="142"/>
      <c r="E260" s="143"/>
      <c r="F260" s="118"/>
      <c r="G260" s="119"/>
      <c r="H260" s="119"/>
    </row>
    <row r="261" spans="3:8" ht="67.5" customHeight="1">
      <c r="C261" s="142"/>
      <c r="D261" s="142"/>
      <c r="E261" s="143"/>
      <c r="F261" s="118"/>
      <c r="G261" s="119"/>
      <c r="H261" s="119"/>
    </row>
    <row r="262" spans="3:8" ht="67.5" customHeight="1">
      <c r="C262" s="142"/>
      <c r="D262" s="142"/>
      <c r="E262" s="143"/>
      <c r="F262" s="118"/>
      <c r="G262" s="119"/>
      <c r="H262" s="119"/>
    </row>
    <row r="263" spans="3:8" ht="67.5" customHeight="1">
      <c r="C263" s="142"/>
      <c r="D263" s="142"/>
      <c r="E263" s="143"/>
      <c r="F263" s="118"/>
      <c r="G263" s="119"/>
      <c r="H263" s="119"/>
    </row>
    <row r="264" spans="3:8" ht="67.5" customHeight="1">
      <c r="C264" s="142"/>
      <c r="D264" s="142"/>
      <c r="E264" s="143"/>
      <c r="F264" s="118"/>
      <c r="G264" s="119"/>
      <c r="H264" s="119"/>
    </row>
    <row r="265" spans="3:8" ht="67.5" customHeight="1">
      <c r="C265" s="142"/>
      <c r="D265" s="142"/>
      <c r="E265" s="143"/>
      <c r="F265" s="118"/>
      <c r="G265" s="119"/>
      <c r="H265" s="119"/>
    </row>
    <row r="266" spans="3:8" ht="67.5" customHeight="1">
      <c r="C266" s="142"/>
      <c r="D266" s="142"/>
      <c r="E266" s="143"/>
      <c r="F266" s="118"/>
      <c r="G266" s="119"/>
      <c r="H266" s="119"/>
    </row>
    <row r="267" spans="3:8" ht="67.5" customHeight="1">
      <c r="C267" s="142"/>
      <c r="D267" s="142"/>
      <c r="E267" s="143"/>
      <c r="F267" s="118"/>
      <c r="G267" s="119"/>
      <c r="H267" s="119"/>
    </row>
    <row r="268" spans="3:8" ht="67.5" customHeight="1">
      <c r="C268" s="142"/>
      <c r="D268" s="142"/>
      <c r="E268" s="143"/>
      <c r="F268" s="118"/>
      <c r="G268" s="119"/>
      <c r="H268" s="119"/>
    </row>
    <row r="269" spans="3:8" ht="67.5" customHeight="1">
      <c r="C269" s="142"/>
      <c r="D269" s="142"/>
      <c r="E269" s="143"/>
      <c r="F269" s="118"/>
      <c r="G269" s="119"/>
      <c r="H269" s="119"/>
    </row>
    <row r="270" spans="3:8" ht="67.5" customHeight="1">
      <c r="C270" s="142"/>
      <c r="D270" s="142"/>
      <c r="E270" s="143"/>
      <c r="F270" s="118"/>
      <c r="G270" s="119"/>
      <c r="H270" s="119"/>
    </row>
    <row r="271" spans="3:8" ht="67.5" customHeight="1">
      <c r="C271" s="142"/>
      <c r="D271" s="142"/>
      <c r="E271" s="143"/>
      <c r="F271" s="118"/>
      <c r="G271" s="119"/>
      <c r="H271" s="119"/>
    </row>
    <row r="272" spans="3:8" ht="67.5" customHeight="1">
      <c r="C272" s="142"/>
      <c r="D272" s="142"/>
      <c r="E272" s="143"/>
      <c r="F272" s="118"/>
      <c r="G272" s="119"/>
      <c r="H272" s="119"/>
    </row>
    <row r="273" spans="3:8" ht="67.5" customHeight="1">
      <c r="C273" s="142"/>
      <c r="D273" s="142"/>
      <c r="E273" s="143"/>
      <c r="F273" s="118"/>
      <c r="G273" s="119"/>
      <c r="H273" s="119"/>
    </row>
    <row r="274" spans="3:8" ht="67.5" customHeight="1">
      <c r="C274" s="142"/>
      <c r="D274" s="142"/>
      <c r="E274" s="143"/>
      <c r="F274" s="118"/>
      <c r="G274" s="119"/>
      <c r="H274" s="119"/>
    </row>
    <row r="275" spans="3:8" ht="67.5" customHeight="1">
      <c r="C275" s="142"/>
      <c r="D275" s="142"/>
      <c r="E275" s="143"/>
      <c r="F275" s="118"/>
      <c r="G275" s="119"/>
      <c r="H275" s="119"/>
    </row>
    <row r="276" spans="3:8" ht="67.5" customHeight="1">
      <c r="C276" s="142"/>
      <c r="D276" s="142"/>
      <c r="E276" s="143"/>
      <c r="F276" s="118"/>
      <c r="G276" s="119"/>
      <c r="H276" s="119"/>
    </row>
    <row r="277" spans="3:8" ht="67.5" customHeight="1">
      <c r="C277" s="142"/>
      <c r="D277" s="142"/>
      <c r="E277" s="143"/>
      <c r="F277" s="118"/>
      <c r="G277" s="119"/>
      <c r="H277" s="119"/>
    </row>
    <row r="278" spans="3:8" ht="67.5" customHeight="1">
      <c r="C278" s="142"/>
      <c r="D278" s="142"/>
      <c r="E278" s="143"/>
      <c r="F278" s="118"/>
      <c r="G278" s="119"/>
      <c r="H278" s="119"/>
    </row>
    <row r="279" spans="3:8" ht="67.5" customHeight="1">
      <c r="C279" s="142"/>
      <c r="D279" s="142"/>
      <c r="E279" s="143"/>
      <c r="F279" s="118"/>
      <c r="G279" s="119"/>
      <c r="H279" s="119"/>
    </row>
    <row r="280" spans="3:8" ht="67.5" customHeight="1">
      <c r="C280" s="142"/>
      <c r="D280" s="142"/>
      <c r="E280" s="143"/>
      <c r="F280" s="118"/>
      <c r="G280" s="119"/>
      <c r="H280" s="119"/>
    </row>
    <row r="281" spans="3:8" ht="67.5" customHeight="1">
      <c r="C281" s="142"/>
      <c r="D281" s="142"/>
      <c r="E281" s="143"/>
      <c r="F281" s="118"/>
      <c r="G281" s="119"/>
      <c r="H281" s="119"/>
    </row>
    <row r="282" spans="3:8" ht="67.5" customHeight="1">
      <c r="C282" s="142"/>
      <c r="D282" s="142"/>
      <c r="E282" s="143"/>
      <c r="F282" s="118"/>
      <c r="G282" s="119"/>
      <c r="H282" s="119"/>
    </row>
    <row r="283" spans="3:8" ht="67.5" customHeight="1">
      <c r="C283" s="142"/>
      <c r="D283" s="142"/>
      <c r="E283" s="143"/>
      <c r="F283" s="118"/>
      <c r="G283" s="119"/>
      <c r="H283" s="119"/>
    </row>
    <row r="284" spans="3:8" ht="67.5" customHeight="1">
      <c r="C284" s="142"/>
      <c r="D284" s="142"/>
      <c r="E284" s="143"/>
      <c r="F284" s="118"/>
      <c r="G284" s="119"/>
      <c r="H284" s="119"/>
    </row>
    <row r="285" spans="3:8" ht="67.5" customHeight="1">
      <c r="C285" s="142"/>
      <c r="D285" s="142"/>
      <c r="E285" s="143"/>
      <c r="F285" s="118"/>
      <c r="G285" s="119"/>
      <c r="H285" s="119"/>
    </row>
    <row r="286" spans="3:8" ht="67.5" customHeight="1">
      <c r="C286" s="142"/>
      <c r="D286" s="142"/>
      <c r="E286" s="143"/>
      <c r="F286" s="118"/>
      <c r="G286" s="119"/>
      <c r="H286" s="119"/>
    </row>
    <row r="287" spans="3:8" ht="67.5" customHeight="1">
      <c r="C287" s="142"/>
      <c r="D287" s="142"/>
      <c r="E287" s="143"/>
      <c r="F287" s="118"/>
      <c r="G287" s="119"/>
      <c r="H287" s="119"/>
    </row>
    <row r="288" spans="3:8" ht="67.5" customHeight="1">
      <c r="C288" s="142"/>
      <c r="D288" s="142"/>
      <c r="E288" s="143"/>
      <c r="F288" s="118"/>
      <c r="G288" s="119"/>
      <c r="H288" s="119"/>
    </row>
    <row r="289" spans="3:8" ht="67.5" customHeight="1">
      <c r="C289" s="142"/>
      <c r="D289" s="142"/>
      <c r="E289" s="143"/>
      <c r="F289" s="118"/>
      <c r="G289" s="119"/>
      <c r="H289" s="119"/>
    </row>
    <row r="290" spans="3:8" ht="67.5" customHeight="1">
      <c r="C290" s="142"/>
      <c r="D290" s="142"/>
      <c r="E290" s="143"/>
      <c r="F290" s="118"/>
      <c r="G290" s="119"/>
      <c r="H290" s="119"/>
    </row>
    <row r="291" spans="3:8" ht="67.5" customHeight="1">
      <c r="C291" s="142"/>
      <c r="D291" s="142"/>
      <c r="E291" s="143"/>
      <c r="F291" s="118"/>
      <c r="G291" s="119"/>
      <c r="H291" s="119"/>
    </row>
    <row r="292" spans="3:8" ht="67.5" customHeight="1">
      <c r="C292" s="142"/>
      <c r="D292" s="142"/>
      <c r="E292" s="143"/>
      <c r="F292" s="118"/>
      <c r="G292" s="119"/>
      <c r="H292" s="119"/>
    </row>
    <row r="293" spans="3:8" ht="67.5" customHeight="1">
      <c r="C293" s="142"/>
      <c r="D293" s="142"/>
      <c r="E293" s="143"/>
      <c r="F293" s="118"/>
      <c r="G293" s="119"/>
      <c r="H293" s="119"/>
    </row>
    <row r="294" spans="3:8" ht="67.5" customHeight="1">
      <c r="C294" s="142"/>
      <c r="D294" s="142"/>
      <c r="E294" s="143"/>
      <c r="F294" s="118"/>
      <c r="G294" s="119"/>
      <c r="H294" s="119"/>
    </row>
    <row r="295" spans="3:8" ht="67.5" customHeight="1">
      <c r="C295" s="142"/>
      <c r="D295" s="142"/>
      <c r="E295" s="143"/>
      <c r="F295" s="118"/>
      <c r="G295" s="119"/>
      <c r="H295" s="119"/>
    </row>
    <row r="296" spans="3:8" ht="67.5" customHeight="1">
      <c r="C296" s="142"/>
      <c r="D296" s="142"/>
      <c r="E296" s="143"/>
      <c r="F296" s="118"/>
      <c r="G296" s="119"/>
      <c r="H296" s="119"/>
    </row>
    <row r="297" spans="3:8" ht="67.5" customHeight="1">
      <c r="C297" s="142"/>
      <c r="D297" s="142"/>
      <c r="E297" s="143"/>
      <c r="F297" s="118"/>
      <c r="G297" s="119"/>
      <c r="H297" s="119"/>
    </row>
    <row r="298" spans="3:8" ht="67.5" customHeight="1">
      <c r="C298" s="142"/>
      <c r="D298" s="142"/>
      <c r="E298" s="143"/>
      <c r="F298" s="118"/>
      <c r="G298" s="119"/>
      <c r="H298" s="119"/>
    </row>
    <row r="299" spans="3:8" ht="67.5" customHeight="1">
      <c r="C299" s="142"/>
      <c r="D299" s="142"/>
      <c r="E299" s="143"/>
      <c r="F299" s="118"/>
      <c r="G299" s="119"/>
      <c r="H299" s="119"/>
    </row>
    <row r="300" spans="3:8" ht="67.5" customHeight="1">
      <c r="C300" s="142"/>
      <c r="D300" s="142"/>
      <c r="E300" s="143"/>
      <c r="F300" s="118"/>
      <c r="G300" s="119"/>
      <c r="H300" s="119"/>
    </row>
    <row r="301" spans="3:8" ht="67.5" customHeight="1">
      <c r="C301" s="142"/>
      <c r="D301" s="142"/>
      <c r="E301" s="143"/>
      <c r="F301" s="118"/>
      <c r="G301" s="119"/>
      <c r="H301" s="119"/>
    </row>
    <row r="302" spans="3:8" ht="67.5" customHeight="1">
      <c r="C302" s="142"/>
      <c r="D302" s="142"/>
      <c r="E302" s="143"/>
      <c r="F302" s="118"/>
      <c r="G302" s="119"/>
      <c r="H302" s="119"/>
    </row>
    <row r="303" spans="3:8" ht="67.5" customHeight="1">
      <c r="C303" s="142"/>
      <c r="D303" s="142"/>
      <c r="E303" s="143"/>
      <c r="F303" s="118"/>
      <c r="G303" s="119"/>
      <c r="H303" s="119"/>
    </row>
    <row r="304" spans="3:8" ht="67.5" customHeight="1">
      <c r="C304" s="142"/>
      <c r="D304" s="142"/>
      <c r="E304" s="143"/>
      <c r="F304" s="118"/>
      <c r="G304" s="119"/>
      <c r="H304" s="119"/>
    </row>
    <row r="305" spans="3:8" ht="67.5" customHeight="1">
      <c r="C305" s="142"/>
      <c r="D305" s="142"/>
      <c r="E305" s="143"/>
      <c r="F305" s="118"/>
      <c r="G305" s="119"/>
      <c r="H305" s="119"/>
    </row>
    <row r="306" spans="3:8" ht="67.5" customHeight="1">
      <c r="C306" s="142"/>
      <c r="D306" s="142"/>
      <c r="E306" s="143"/>
      <c r="F306" s="118"/>
      <c r="G306" s="119"/>
      <c r="H306" s="119"/>
    </row>
    <row r="307" spans="3:8" ht="67.5" customHeight="1">
      <c r="C307" s="142"/>
      <c r="D307" s="142"/>
      <c r="E307" s="143"/>
      <c r="F307" s="118"/>
      <c r="G307" s="119"/>
      <c r="H307" s="119"/>
    </row>
    <row r="308" spans="3:8" ht="67.5" customHeight="1">
      <c r="C308" s="142"/>
      <c r="D308" s="142"/>
      <c r="E308" s="143"/>
      <c r="F308" s="118"/>
      <c r="G308" s="119"/>
      <c r="H308" s="119"/>
    </row>
    <row r="309" spans="3:8" ht="67.5" customHeight="1">
      <c r="C309" s="142"/>
      <c r="D309" s="142"/>
      <c r="E309" s="143"/>
      <c r="F309" s="118"/>
      <c r="G309" s="119"/>
      <c r="H309" s="119"/>
    </row>
    <row r="310" spans="3:8" ht="67.5" customHeight="1">
      <c r="C310" s="142"/>
      <c r="D310" s="142"/>
      <c r="E310" s="143"/>
      <c r="F310" s="118"/>
      <c r="G310" s="119"/>
      <c r="H310" s="119"/>
    </row>
    <row r="311" spans="3:8" ht="67.5" customHeight="1">
      <c r="C311" s="142"/>
      <c r="D311" s="142"/>
      <c r="E311" s="143"/>
      <c r="F311" s="118"/>
      <c r="G311" s="119"/>
      <c r="H311" s="119"/>
    </row>
    <row r="312" spans="3:8" ht="67.5" customHeight="1">
      <c r="C312" s="142"/>
      <c r="D312" s="142"/>
      <c r="E312" s="143"/>
      <c r="F312" s="118"/>
      <c r="G312" s="119"/>
      <c r="H312" s="119"/>
    </row>
    <row r="313" spans="3:8" ht="67.5" customHeight="1">
      <c r="C313" s="142"/>
      <c r="D313" s="142"/>
      <c r="E313" s="143"/>
      <c r="F313" s="118"/>
      <c r="G313" s="119"/>
      <c r="H313" s="119"/>
    </row>
    <row r="314" spans="3:8" ht="67.5" customHeight="1">
      <c r="C314" s="142"/>
      <c r="D314" s="142"/>
      <c r="E314" s="143"/>
      <c r="F314" s="118"/>
      <c r="G314" s="119"/>
      <c r="H314" s="119"/>
    </row>
    <row r="315" spans="3:8" ht="67.5" customHeight="1">
      <c r="C315" s="142"/>
      <c r="D315" s="142"/>
      <c r="E315" s="143"/>
      <c r="F315" s="118"/>
      <c r="G315" s="119"/>
      <c r="H315" s="119"/>
    </row>
    <row r="316" spans="3:8" ht="67.5" customHeight="1">
      <c r="C316" s="142"/>
      <c r="D316" s="142"/>
      <c r="E316" s="143"/>
      <c r="F316" s="118"/>
      <c r="G316" s="119"/>
      <c r="H316" s="119"/>
    </row>
    <row r="317" spans="3:8" ht="67.5" customHeight="1">
      <c r="C317" s="142"/>
      <c r="D317" s="142"/>
      <c r="E317" s="143"/>
      <c r="F317" s="118"/>
      <c r="G317" s="119"/>
      <c r="H317" s="119"/>
    </row>
    <row r="318" spans="3:8" ht="67.5" customHeight="1">
      <c r="C318" s="142"/>
      <c r="D318" s="142"/>
      <c r="E318" s="143"/>
      <c r="F318" s="118"/>
      <c r="G318" s="119"/>
      <c r="H318" s="119"/>
    </row>
    <row r="319" spans="3:8" ht="67.5" customHeight="1">
      <c r="C319" s="142"/>
      <c r="D319" s="142"/>
      <c r="E319" s="143"/>
      <c r="F319" s="118"/>
      <c r="G319" s="119"/>
      <c r="H319" s="119"/>
    </row>
    <row r="320" spans="3:8" ht="67.5" customHeight="1">
      <c r="C320" s="142"/>
      <c r="D320" s="142"/>
      <c r="E320" s="143"/>
      <c r="F320" s="118"/>
      <c r="G320" s="119"/>
      <c r="H320" s="119"/>
    </row>
    <row r="321" spans="3:8" ht="67.5" customHeight="1">
      <c r="C321" s="142"/>
      <c r="D321" s="142"/>
      <c r="E321" s="143"/>
      <c r="F321" s="118"/>
      <c r="G321" s="119"/>
      <c r="H321" s="119"/>
    </row>
    <row r="322" spans="3:8" ht="67.5" customHeight="1">
      <c r="C322" s="142"/>
      <c r="D322" s="142"/>
      <c r="E322" s="143"/>
      <c r="F322" s="118"/>
      <c r="G322" s="119"/>
      <c r="H322" s="119"/>
    </row>
    <row r="323" spans="3:8" ht="67.5" customHeight="1">
      <c r="C323" s="142"/>
      <c r="D323" s="142"/>
      <c r="E323" s="143"/>
      <c r="F323" s="118"/>
      <c r="G323" s="119"/>
      <c r="H323" s="119"/>
    </row>
    <row r="324" spans="3:8" ht="67.5" customHeight="1">
      <c r="C324" s="142"/>
      <c r="D324" s="142"/>
      <c r="E324" s="143"/>
      <c r="F324" s="118"/>
      <c r="G324" s="119"/>
      <c r="H324" s="119"/>
    </row>
    <row r="325" spans="3:8" ht="67.5" customHeight="1">
      <c r="C325" s="142"/>
      <c r="D325" s="142"/>
      <c r="E325" s="143"/>
      <c r="F325" s="118"/>
      <c r="G325" s="119"/>
      <c r="H325" s="119"/>
    </row>
    <row r="326" spans="3:8" ht="67.5" customHeight="1">
      <c r="C326" s="142"/>
      <c r="D326" s="142"/>
      <c r="E326" s="143"/>
      <c r="F326" s="118"/>
      <c r="G326" s="119"/>
      <c r="H326" s="119"/>
    </row>
    <row r="327" spans="3:8" ht="67.5" customHeight="1">
      <c r="C327" s="142"/>
      <c r="D327" s="142"/>
      <c r="E327" s="143"/>
      <c r="F327" s="118"/>
      <c r="G327" s="119"/>
      <c r="H327" s="119"/>
    </row>
    <row r="328" spans="3:8" ht="67.5" customHeight="1">
      <c r="C328" s="142"/>
      <c r="D328" s="142"/>
      <c r="E328" s="143"/>
      <c r="F328" s="118"/>
      <c r="G328" s="119"/>
      <c r="H328" s="119"/>
    </row>
    <row r="329" spans="3:8" ht="67.5" customHeight="1">
      <c r="C329" s="142"/>
      <c r="D329" s="142"/>
      <c r="E329" s="143"/>
      <c r="F329" s="118"/>
      <c r="G329" s="119"/>
      <c r="H329" s="119"/>
    </row>
    <row r="330" spans="3:8" ht="67.5" customHeight="1">
      <c r="C330" s="142"/>
      <c r="D330" s="142"/>
      <c r="E330" s="143"/>
      <c r="F330" s="118"/>
      <c r="G330" s="119"/>
      <c r="H330" s="119"/>
    </row>
    <row r="331" spans="3:8" ht="67.5" customHeight="1">
      <c r="C331" s="142"/>
      <c r="D331" s="142"/>
      <c r="E331" s="143"/>
      <c r="F331" s="118"/>
      <c r="G331" s="119"/>
      <c r="H331" s="119"/>
    </row>
    <row r="332" spans="3:8" ht="67.5" customHeight="1">
      <c r="C332" s="142"/>
      <c r="D332" s="142"/>
      <c r="E332" s="143"/>
      <c r="F332" s="118"/>
      <c r="G332" s="119"/>
      <c r="H332" s="119"/>
    </row>
    <row r="333" spans="3:8" ht="67.5" customHeight="1">
      <c r="C333" s="142"/>
      <c r="D333" s="142"/>
      <c r="E333" s="143"/>
      <c r="F333" s="118"/>
      <c r="G333" s="119"/>
      <c r="H333" s="119"/>
    </row>
    <row r="334" spans="3:8" ht="67.5" customHeight="1">
      <c r="C334" s="142"/>
      <c r="D334" s="142"/>
      <c r="E334" s="143"/>
      <c r="F334" s="118"/>
      <c r="G334" s="119"/>
      <c r="H334" s="119"/>
    </row>
    <row r="335" spans="3:8" ht="67.5" customHeight="1">
      <c r="C335" s="142"/>
      <c r="D335" s="142"/>
      <c r="E335" s="143"/>
      <c r="F335" s="118"/>
      <c r="G335" s="119"/>
      <c r="H335" s="119"/>
    </row>
    <row r="336" spans="3:8" ht="67.5" customHeight="1">
      <c r="C336" s="142"/>
      <c r="D336" s="142"/>
      <c r="E336" s="143"/>
      <c r="F336" s="118"/>
      <c r="G336" s="119"/>
      <c r="H336" s="119"/>
    </row>
    <row r="337" spans="3:8" ht="67.5" customHeight="1">
      <c r="C337" s="142"/>
      <c r="D337" s="142"/>
      <c r="E337" s="143"/>
      <c r="F337" s="118"/>
      <c r="G337" s="119"/>
      <c r="H337" s="119"/>
    </row>
    <row r="338" spans="3:8" ht="67.5" customHeight="1">
      <c r="C338" s="142"/>
      <c r="D338" s="142"/>
      <c r="E338" s="143"/>
      <c r="F338" s="118"/>
      <c r="G338" s="119"/>
      <c r="H338" s="119"/>
    </row>
    <row r="339" spans="3:8" ht="67.5" customHeight="1">
      <c r="C339" s="142"/>
      <c r="D339" s="142"/>
      <c r="E339" s="143"/>
      <c r="F339" s="118"/>
      <c r="G339" s="119"/>
      <c r="H339" s="119"/>
    </row>
    <row r="340" spans="3:8" ht="67.5" customHeight="1">
      <c r="C340" s="142"/>
      <c r="D340" s="142"/>
      <c r="E340" s="143"/>
      <c r="F340" s="118"/>
      <c r="G340" s="119"/>
      <c r="H340" s="119"/>
    </row>
    <row r="341" spans="3:8" ht="67.5" customHeight="1">
      <c r="C341" s="142"/>
      <c r="D341" s="142"/>
      <c r="E341" s="143"/>
      <c r="F341" s="118"/>
      <c r="G341" s="119"/>
      <c r="H341" s="119"/>
    </row>
    <row r="342" spans="3:8" ht="67.5" customHeight="1">
      <c r="C342" s="142"/>
      <c r="D342" s="142"/>
      <c r="E342" s="143"/>
      <c r="F342" s="118"/>
      <c r="G342" s="119"/>
      <c r="H342" s="119"/>
    </row>
    <row r="343" spans="3:8" ht="67.5" customHeight="1">
      <c r="C343" s="142"/>
      <c r="D343" s="142"/>
      <c r="E343" s="143"/>
      <c r="F343" s="118"/>
      <c r="G343" s="119"/>
      <c r="H343" s="119"/>
    </row>
    <row r="344" spans="3:8" ht="67.5" customHeight="1">
      <c r="C344" s="142"/>
      <c r="D344" s="142"/>
      <c r="E344" s="143"/>
      <c r="F344" s="118"/>
      <c r="G344" s="119"/>
      <c r="H344" s="119"/>
    </row>
    <row r="345" spans="3:8" ht="67.5" customHeight="1">
      <c r="C345" s="142"/>
      <c r="D345" s="142"/>
      <c r="E345" s="143"/>
      <c r="F345" s="118"/>
      <c r="G345" s="119"/>
      <c r="H345" s="119"/>
    </row>
    <row r="346" spans="3:8" ht="67.5" customHeight="1">
      <c r="C346" s="142"/>
      <c r="D346" s="142"/>
      <c r="E346" s="143"/>
      <c r="F346" s="118"/>
      <c r="G346" s="119"/>
      <c r="H346" s="119"/>
    </row>
    <row r="347" spans="3:8" ht="67.5" customHeight="1">
      <c r="C347" s="142"/>
      <c r="D347" s="142"/>
      <c r="E347" s="143"/>
      <c r="F347" s="118"/>
      <c r="G347" s="119"/>
      <c r="H347" s="119"/>
    </row>
    <row r="348" spans="3:8" ht="67.5" customHeight="1">
      <c r="C348" s="142"/>
      <c r="D348" s="142"/>
      <c r="E348" s="143"/>
      <c r="F348" s="118"/>
      <c r="G348" s="119"/>
      <c r="H348" s="119"/>
    </row>
    <row r="349" spans="3:8" ht="67.5" customHeight="1">
      <c r="C349" s="142"/>
      <c r="D349" s="142"/>
      <c r="E349" s="143"/>
      <c r="F349" s="118"/>
      <c r="G349" s="119"/>
      <c r="H349" s="119"/>
    </row>
    <row r="350" spans="3:8" ht="67.5" customHeight="1">
      <c r="C350" s="142"/>
      <c r="D350" s="142"/>
      <c r="E350" s="143"/>
      <c r="F350" s="118"/>
      <c r="G350" s="119"/>
      <c r="H350" s="119"/>
    </row>
    <row r="351" spans="3:8" ht="67.5" customHeight="1">
      <c r="C351" s="142"/>
      <c r="D351" s="142"/>
      <c r="E351" s="143"/>
      <c r="F351" s="118"/>
      <c r="G351" s="119"/>
      <c r="H351" s="119"/>
    </row>
    <row r="352" spans="3:8" ht="67.5" customHeight="1">
      <c r="C352" s="142"/>
      <c r="D352" s="142"/>
      <c r="E352" s="143"/>
      <c r="F352" s="118"/>
      <c r="G352" s="119"/>
      <c r="H352" s="119"/>
    </row>
    <row r="353" spans="3:8" ht="67.5" customHeight="1">
      <c r="C353" s="142"/>
      <c r="D353" s="142"/>
      <c r="E353" s="143"/>
      <c r="F353" s="118"/>
      <c r="G353" s="119"/>
      <c r="H353" s="119"/>
    </row>
    <row r="354" spans="3:8" ht="67.5" customHeight="1">
      <c r="C354" s="142"/>
      <c r="D354" s="142"/>
      <c r="E354" s="143"/>
      <c r="F354" s="118"/>
      <c r="G354" s="119"/>
      <c r="H354" s="119"/>
    </row>
    <row r="355" spans="3:8" ht="67.5" customHeight="1">
      <c r="C355" s="142"/>
      <c r="D355" s="142"/>
      <c r="E355" s="143"/>
      <c r="F355" s="118"/>
      <c r="G355" s="119"/>
      <c r="H355" s="119"/>
    </row>
    <row r="356" spans="3:8" ht="67.5" customHeight="1">
      <c r="C356" s="142"/>
      <c r="D356" s="142"/>
      <c r="E356" s="143"/>
      <c r="F356" s="118"/>
      <c r="G356" s="119"/>
      <c r="H356" s="119"/>
    </row>
    <row r="357" spans="3:8" ht="67.5" customHeight="1">
      <c r="C357" s="142"/>
      <c r="D357" s="142"/>
      <c r="E357" s="143"/>
      <c r="F357" s="118"/>
      <c r="G357" s="119"/>
      <c r="H357" s="119"/>
    </row>
    <row r="358" spans="3:8" ht="67.5" customHeight="1">
      <c r="C358" s="142"/>
      <c r="D358" s="142"/>
      <c r="E358" s="143"/>
      <c r="F358" s="118"/>
      <c r="G358" s="119"/>
      <c r="H358" s="119"/>
    </row>
    <row r="359" spans="3:8" ht="67.5" customHeight="1">
      <c r="C359" s="142"/>
      <c r="D359" s="142"/>
      <c r="E359" s="143"/>
      <c r="F359" s="118"/>
      <c r="G359" s="119"/>
      <c r="H359" s="119"/>
    </row>
    <row r="360" spans="3:8" ht="67.5" customHeight="1">
      <c r="C360" s="142"/>
      <c r="D360" s="142"/>
      <c r="E360" s="143"/>
      <c r="F360" s="118"/>
      <c r="G360" s="119"/>
      <c r="H360" s="119"/>
    </row>
    <row r="361" spans="3:8" ht="67.5" customHeight="1">
      <c r="C361" s="142"/>
      <c r="D361" s="142"/>
      <c r="E361" s="143"/>
      <c r="F361" s="118"/>
      <c r="G361" s="119"/>
      <c r="H361" s="119"/>
    </row>
    <row r="362" spans="3:8" ht="67.5" customHeight="1">
      <c r="C362" s="142"/>
      <c r="D362" s="142"/>
      <c r="E362" s="143"/>
      <c r="F362" s="118"/>
      <c r="G362" s="119"/>
      <c r="H362" s="119"/>
    </row>
    <row r="363" spans="3:8" ht="67.5" customHeight="1">
      <c r="C363" s="142"/>
      <c r="D363" s="142"/>
      <c r="E363" s="143"/>
      <c r="F363" s="118"/>
      <c r="G363" s="119"/>
      <c r="H363" s="119"/>
    </row>
    <row r="364" spans="3:8" ht="67.5" customHeight="1">
      <c r="C364" s="142"/>
      <c r="D364" s="142"/>
      <c r="E364" s="143"/>
      <c r="F364" s="118"/>
      <c r="G364" s="119"/>
      <c r="H364" s="119"/>
    </row>
    <row r="365" spans="3:8" ht="67.5" customHeight="1">
      <c r="C365" s="142"/>
      <c r="D365" s="142"/>
      <c r="E365" s="143"/>
      <c r="F365" s="118"/>
      <c r="G365" s="119"/>
      <c r="H365" s="119"/>
    </row>
    <row r="366" spans="3:8" ht="67.5" customHeight="1">
      <c r="C366" s="142"/>
      <c r="D366" s="142"/>
      <c r="E366" s="143"/>
      <c r="F366" s="118"/>
      <c r="G366" s="119"/>
      <c r="H366" s="119"/>
    </row>
    <row r="367" spans="3:8" ht="67.5" customHeight="1">
      <c r="C367" s="142"/>
      <c r="D367" s="142"/>
      <c r="E367" s="143"/>
      <c r="F367" s="118"/>
      <c r="G367" s="119"/>
      <c r="H367" s="119"/>
    </row>
    <row r="368" spans="3:8" ht="67.5" customHeight="1">
      <c r="C368" s="142"/>
      <c r="D368" s="142"/>
      <c r="E368" s="143"/>
      <c r="F368" s="118"/>
      <c r="G368" s="119"/>
      <c r="H368" s="119"/>
    </row>
    <row r="369" spans="3:8" ht="67.5" customHeight="1">
      <c r="C369" s="142"/>
      <c r="D369" s="142"/>
      <c r="E369" s="143"/>
      <c r="F369" s="118"/>
      <c r="G369" s="119"/>
      <c r="H369" s="119"/>
    </row>
    <row r="370" spans="3:8" ht="67.5" customHeight="1">
      <c r="C370" s="142"/>
      <c r="D370" s="142"/>
      <c r="E370" s="143"/>
      <c r="F370" s="118"/>
      <c r="G370" s="119"/>
      <c r="H370" s="119"/>
    </row>
    <row r="371" spans="3:8" ht="67.5" customHeight="1">
      <c r="C371" s="142"/>
      <c r="D371" s="142"/>
      <c r="E371" s="143"/>
      <c r="F371" s="118"/>
      <c r="G371" s="119"/>
      <c r="H371" s="119"/>
    </row>
    <row r="372" spans="3:8" ht="67.5" customHeight="1">
      <c r="C372" s="142"/>
      <c r="D372" s="142"/>
      <c r="E372" s="143"/>
      <c r="F372" s="118"/>
      <c r="G372" s="119"/>
      <c r="H372" s="119"/>
    </row>
    <row r="373" spans="3:8" ht="67.5" customHeight="1">
      <c r="C373" s="142"/>
      <c r="D373" s="142"/>
      <c r="E373" s="143"/>
      <c r="F373" s="118"/>
      <c r="G373" s="119"/>
      <c r="H373" s="119"/>
    </row>
    <row r="374" spans="3:8" ht="67.5" customHeight="1">
      <c r="C374" s="142"/>
      <c r="D374" s="142"/>
      <c r="E374" s="143"/>
      <c r="F374" s="118"/>
      <c r="G374" s="119"/>
      <c r="H374" s="119"/>
    </row>
    <row r="375" spans="3:8" ht="67.5" customHeight="1">
      <c r="C375" s="142"/>
      <c r="D375" s="142"/>
      <c r="E375" s="143"/>
      <c r="F375" s="118"/>
      <c r="G375" s="119"/>
      <c r="H375" s="119"/>
    </row>
    <row r="376" spans="3:8" ht="67.5" customHeight="1">
      <c r="C376" s="142"/>
      <c r="D376" s="142"/>
      <c r="E376" s="143"/>
      <c r="F376" s="118"/>
      <c r="G376" s="119"/>
      <c r="H376" s="119"/>
    </row>
    <row r="377" spans="3:8" ht="67.5" customHeight="1">
      <c r="C377" s="142"/>
      <c r="D377" s="142"/>
      <c r="E377" s="143"/>
      <c r="F377" s="118"/>
      <c r="G377" s="119"/>
      <c r="H377" s="119"/>
    </row>
    <row r="378" spans="3:8" ht="67.5" customHeight="1">
      <c r="C378" s="142"/>
      <c r="D378" s="142"/>
      <c r="E378" s="143"/>
      <c r="F378" s="118"/>
      <c r="G378" s="119"/>
      <c r="H378" s="119"/>
    </row>
    <row r="379" spans="3:8" ht="67.5" customHeight="1">
      <c r="C379" s="142"/>
      <c r="D379" s="142"/>
      <c r="E379" s="143"/>
      <c r="F379" s="118"/>
      <c r="G379" s="119"/>
      <c r="H379" s="119"/>
    </row>
    <row r="380" spans="3:8" ht="67.5" customHeight="1">
      <c r="C380" s="142"/>
      <c r="D380" s="142"/>
      <c r="E380" s="143"/>
      <c r="F380" s="118"/>
      <c r="G380" s="119"/>
      <c r="H380" s="119"/>
    </row>
    <row r="381" spans="3:8" ht="67.5" customHeight="1">
      <c r="C381" s="142"/>
      <c r="D381" s="142"/>
      <c r="E381" s="143"/>
      <c r="F381" s="118"/>
      <c r="G381" s="119"/>
      <c r="H381" s="119"/>
    </row>
    <row r="382" spans="3:8" ht="67.5" customHeight="1">
      <c r="C382" s="142"/>
      <c r="D382" s="142"/>
      <c r="E382" s="143"/>
      <c r="F382" s="118"/>
      <c r="G382" s="119"/>
      <c r="H382" s="119"/>
    </row>
    <row r="383" spans="3:8" ht="67.5" customHeight="1">
      <c r="C383" s="142"/>
      <c r="D383" s="142"/>
      <c r="E383" s="143"/>
      <c r="F383" s="118"/>
      <c r="G383" s="119"/>
      <c r="H383" s="119"/>
    </row>
    <row r="384" spans="3:8" ht="67.5" customHeight="1">
      <c r="C384" s="142"/>
      <c r="D384" s="142"/>
      <c r="E384" s="143"/>
      <c r="F384" s="118"/>
      <c r="G384" s="119"/>
      <c r="H384" s="119"/>
    </row>
    <row r="385" spans="3:8" ht="67.5" customHeight="1">
      <c r="C385" s="142"/>
      <c r="D385" s="142"/>
      <c r="E385" s="143"/>
      <c r="F385" s="118"/>
      <c r="G385" s="119"/>
      <c r="H385" s="119"/>
    </row>
    <row r="386" spans="3:8" ht="67.5" customHeight="1">
      <c r="C386" s="142"/>
      <c r="D386" s="142"/>
      <c r="E386" s="143"/>
      <c r="F386" s="118"/>
      <c r="G386" s="119"/>
      <c r="H386" s="119"/>
    </row>
    <row r="387" spans="3:8" ht="67.5" customHeight="1">
      <c r="C387" s="142"/>
      <c r="D387" s="142"/>
      <c r="E387" s="143"/>
      <c r="F387" s="118"/>
      <c r="G387" s="119"/>
      <c r="H387" s="119"/>
    </row>
    <row r="388" spans="3:8" ht="67.5" customHeight="1">
      <c r="C388" s="142"/>
      <c r="D388" s="142"/>
      <c r="E388" s="143"/>
      <c r="F388" s="118"/>
      <c r="G388" s="119"/>
      <c r="H388" s="119"/>
    </row>
    <row r="389" spans="3:8" ht="67.5" customHeight="1">
      <c r="C389" s="142"/>
      <c r="D389" s="142"/>
      <c r="E389" s="143"/>
      <c r="F389" s="118"/>
      <c r="G389" s="119"/>
      <c r="H389" s="119"/>
    </row>
    <row r="390" spans="3:8" ht="67.5" customHeight="1">
      <c r="C390" s="142"/>
      <c r="D390" s="142"/>
      <c r="E390" s="143"/>
      <c r="F390" s="118"/>
      <c r="G390" s="119"/>
      <c r="H390" s="119"/>
    </row>
    <row r="391" spans="3:8" ht="67.5" customHeight="1">
      <c r="C391" s="142"/>
      <c r="D391" s="142"/>
      <c r="E391" s="143"/>
      <c r="F391" s="118"/>
      <c r="G391" s="119"/>
      <c r="H391" s="119"/>
    </row>
    <row r="392" spans="3:8" ht="67.5" customHeight="1">
      <c r="C392" s="142"/>
      <c r="D392" s="142"/>
      <c r="E392" s="143"/>
      <c r="F392" s="118"/>
      <c r="G392" s="119"/>
      <c r="H392" s="119"/>
    </row>
    <row r="393" spans="3:8" ht="67.5" customHeight="1">
      <c r="C393" s="142"/>
      <c r="D393" s="142"/>
      <c r="E393" s="143"/>
      <c r="F393" s="118"/>
      <c r="G393" s="119"/>
      <c r="H393" s="119"/>
    </row>
    <row r="394" spans="3:8" ht="67.5" customHeight="1">
      <c r="C394" s="142"/>
      <c r="D394" s="142"/>
      <c r="E394" s="143"/>
      <c r="F394" s="118"/>
      <c r="G394" s="119"/>
      <c r="H394" s="119"/>
    </row>
    <row r="395" spans="3:8" ht="67.5" customHeight="1">
      <c r="C395" s="142"/>
      <c r="D395" s="142"/>
      <c r="E395" s="143"/>
      <c r="F395" s="118"/>
      <c r="G395" s="119"/>
      <c r="H395" s="119"/>
    </row>
    <row r="396" spans="3:8" ht="67.5" customHeight="1">
      <c r="C396" s="142"/>
      <c r="D396" s="142"/>
      <c r="E396" s="143"/>
      <c r="F396" s="118"/>
      <c r="G396" s="119"/>
      <c r="H396" s="119"/>
    </row>
    <row r="397" spans="3:8" ht="67.5" customHeight="1">
      <c r="C397" s="142"/>
      <c r="D397" s="142"/>
      <c r="E397" s="143"/>
      <c r="F397" s="118"/>
      <c r="G397" s="119"/>
      <c r="H397" s="119"/>
    </row>
    <row r="398" spans="3:8" ht="67.5" customHeight="1">
      <c r="C398" s="142"/>
      <c r="D398" s="142"/>
      <c r="E398" s="143"/>
      <c r="F398" s="118"/>
      <c r="G398" s="119"/>
      <c r="H398" s="119"/>
    </row>
    <row r="399" spans="3:8" ht="67.5" customHeight="1">
      <c r="C399" s="142"/>
      <c r="D399" s="142"/>
      <c r="E399" s="143"/>
      <c r="F399" s="118"/>
      <c r="G399" s="119"/>
      <c r="H399" s="119"/>
    </row>
    <row r="400" spans="3:8" ht="67.5" customHeight="1">
      <c r="C400" s="142"/>
      <c r="D400" s="142"/>
      <c r="E400" s="143"/>
      <c r="F400" s="118"/>
      <c r="G400" s="119"/>
      <c r="H400" s="119"/>
    </row>
    <row r="401" spans="3:8" ht="67.5" customHeight="1">
      <c r="C401" s="142"/>
      <c r="D401" s="142"/>
      <c r="E401" s="143"/>
      <c r="F401" s="118"/>
      <c r="G401" s="119"/>
      <c r="H401" s="119"/>
    </row>
    <row r="402" spans="3:8" ht="67.5" customHeight="1">
      <c r="C402" s="142"/>
      <c r="D402" s="142"/>
      <c r="E402" s="143"/>
      <c r="F402" s="118"/>
      <c r="G402" s="119"/>
      <c r="H402" s="119"/>
    </row>
    <row r="403" spans="3:8" ht="67.5" customHeight="1">
      <c r="C403" s="142"/>
      <c r="D403" s="142"/>
      <c r="E403" s="143"/>
      <c r="F403" s="118"/>
      <c r="G403" s="119"/>
      <c r="H403" s="119"/>
    </row>
    <row r="404" spans="3:8" ht="67.5" customHeight="1">
      <c r="C404" s="142"/>
      <c r="D404" s="142"/>
      <c r="E404" s="143"/>
      <c r="F404" s="118"/>
      <c r="G404" s="119"/>
      <c r="H404" s="119"/>
    </row>
    <row r="405" spans="3:8" ht="67.5" customHeight="1">
      <c r="C405" s="142"/>
      <c r="D405" s="142"/>
      <c r="E405" s="143"/>
      <c r="F405" s="118"/>
      <c r="G405" s="119"/>
      <c r="H405" s="119"/>
    </row>
    <row r="406" spans="3:8" ht="67.5" customHeight="1">
      <c r="C406" s="142"/>
      <c r="D406" s="142"/>
      <c r="E406" s="143"/>
      <c r="F406" s="118"/>
      <c r="G406" s="119"/>
      <c r="H406" s="119"/>
    </row>
    <row r="407" spans="3:8" ht="67.5" customHeight="1">
      <c r="C407" s="142"/>
      <c r="D407" s="142"/>
      <c r="E407" s="143"/>
      <c r="F407" s="118"/>
      <c r="G407" s="119"/>
      <c r="H407" s="119"/>
    </row>
    <row r="408" spans="3:8" ht="67.5" customHeight="1">
      <c r="C408" s="142"/>
      <c r="D408" s="142"/>
      <c r="E408" s="143"/>
      <c r="F408" s="118"/>
      <c r="G408" s="119"/>
      <c r="H408" s="119"/>
    </row>
    <row r="409" spans="3:8" ht="67.5" customHeight="1">
      <c r="C409" s="142"/>
      <c r="D409" s="142"/>
      <c r="E409" s="143"/>
      <c r="F409" s="118"/>
      <c r="G409" s="119"/>
      <c r="H409" s="119"/>
    </row>
    <row r="410" spans="3:8" ht="67.5" customHeight="1">
      <c r="C410" s="142"/>
      <c r="D410" s="142"/>
      <c r="E410" s="143"/>
      <c r="F410" s="118"/>
      <c r="G410" s="119"/>
      <c r="H410" s="119"/>
    </row>
    <row r="411" spans="3:8" ht="67.5" customHeight="1">
      <c r="C411" s="142"/>
      <c r="D411" s="142"/>
      <c r="E411" s="143"/>
      <c r="F411" s="118"/>
      <c r="G411" s="119"/>
      <c r="H411" s="119"/>
    </row>
    <row r="412" spans="3:8" ht="67.5" customHeight="1">
      <c r="C412" s="142"/>
      <c r="D412" s="142"/>
      <c r="E412" s="143"/>
      <c r="F412" s="118"/>
      <c r="G412" s="119"/>
      <c r="H412" s="119"/>
    </row>
    <row r="413" spans="3:8" ht="67.5" customHeight="1">
      <c r="C413" s="142"/>
      <c r="D413" s="142"/>
      <c r="E413" s="143"/>
      <c r="F413" s="118"/>
      <c r="G413" s="119"/>
      <c r="H413" s="119"/>
    </row>
    <row r="414" spans="3:8" ht="67.5" customHeight="1">
      <c r="C414" s="142"/>
      <c r="D414" s="142"/>
      <c r="E414" s="143"/>
      <c r="F414" s="118"/>
      <c r="G414" s="119"/>
      <c r="H414" s="119"/>
    </row>
    <row r="415" spans="3:8" ht="67.5" customHeight="1">
      <c r="C415" s="142"/>
      <c r="D415" s="142"/>
      <c r="E415" s="143"/>
      <c r="F415" s="118"/>
      <c r="G415" s="119"/>
      <c r="H415" s="119"/>
    </row>
    <row r="416" spans="3:8" ht="67.5" customHeight="1">
      <c r="C416" s="142"/>
      <c r="D416" s="142"/>
      <c r="E416" s="143"/>
      <c r="F416" s="118"/>
      <c r="G416" s="119"/>
      <c r="H416" s="119"/>
    </row>
    <row r="417" spans="3:8" ht="67.5" customHeight="1">
      <c r="C417" s="142"/>
      <c r="D417" s="142"/>
      <c r="E417" s="143"/>
      <c r="F417" s="118"/>
      <c r="G417" s="119"/>
      <c r="H417" s="119"/>
    </row>
    <row r="418" spans="3:8" ht="67.5" customHeight="1">
      <c r="C418" s="142"/>
      <c r="D418" s="142"/>
      <c r="E418" s="143"/>
      <c r="F418" s="118"/>
      <c r="G418" s="119"/>
      <c r="H418" s="119"/>
    </row>
    <row r="419" spans="3:8" ht="67.5" customHeight="1">
      <c r="C419" s="142"/>
      <c r="D419" s="142"/>
      <c r="E419" s="143"/>
      <c r="F419" s="118"/>
      <c r="G419" s="119"/>
      <c r="H419" s="119"/>
    </row>
    <row r="420" spans="3:8" ht="67.5" customHeight="1">
      <c r="C420" s="142"/>
      <c r="D420" s="142"/>
      <c r="E420" s="143"/>
      <c r="F420" s="118"/>
      <c r="G420" s="119"/>
      <c r="H420" s="119"/>
    </row>
    <row r="421" spans="3:8" ht="67.5" customHeight="1">
      <c r="C421" s="142"/>
      <c r="D421" s="142"/>
      <c r="E421" s="143"/>
      <c r="F421" s="118"/>
      <c r="G421" s="119"/>
      <c r="H421" s="119"/>
    </row>
    <row r="422" spans="3:8" ht="67.5" customHeight="1">
      <c r="C422" s="142"/>
      <c r="D422" s="142"/>
      <c r="E422" s="143"/>
      <c r="F422" s="118"/>
      <c r="G422" s="119"/>
      <c r="H422" s="119"/>
    </row>
    <row r="423" spans="3:8" ht="67.5" customHeight="1">
      <c r="C423" s="142"/>
      <c r="D423" s="142"/>
      <c r="E423" s="143"/>
      <c r="F423" s="118"/>
      <c r="G423" s="119"/>
      <c r="H423" s="119"/>
    </row>
    <row r="424" spans="3:8" ht="67.5" customHeight="1">
      <c r="C424" s="142"/>
      <c r="D424" s="142"/>
      <c r="E424" s="143"/>
      <c r="F424" s="118"/>
      <c r="G424" s="119"/>
      <c r="H424" s="119"/>
    </row>
    <row r="425" spans="3:8" ht="67.5" customHeight="1">
      <c r="C425" s="142"/>
      <c r="D425" s="142"/>
      <c r="E425" s="143"/>
      <c r="F425" s="118"/>
      <c r="G425" s="119"/>
      <c r="H425" s="119"/>
    </row>
    <row r="426" spans="3:8" ht="67.5" customHeight="1">
      <c r="C426" s="142"/>
      <c r="D426" s="142"/>
      <c r="E426" s="143"/>
      <c r="F426" s="118"/>
      <c r="G426" s="119"/>
      <c r="H426" s="119"/>
    </row>
    <row r="427" spans="3:8" ht="67.5" customHeight="1">
      <c r="C427" s="142"/>
      <c r="D427" s="142"/>
      <c r="E427" s="143"/>
      <c r="F427" s="118"/>
      <c r="G427" s="119"/>
      <c r="H427" s="119"/>
    </row>
    <row r="428" spans="3:8" ht="67.5" customHeight="1">
      <c r="C428" s="142"/>
      <c r="D428" s="142"/>
      <c r="E428" s="143"/>
      <c r="F428" s="118"/>
      <c r="G428" s="119"/>
      <c r="H428" s="119"/>
    </row>
    <row r="429" spans="3:8" ht="67.5" customHeight="1">
      <c r="C429" s="142"/>
      <c r="D429" s="142"/>
      <c r="E429" s="143"/>
      <c r="F429" s="118"/>
      <c r="G429" s="119"/>
      <c r="H429" s="119"/>
    </row>
    <row r="430" spans="3:8" ht="67.5" customHeight="1">
      <c r="C430" s="142"/>
      <c r="D430" s="142"/>
      <c r="E430" s="143"/>
      <c r="F430" s="118"/>
      <c r="G430" s="119"/>
      <c r="H430" s="119"/>
    </row>
    <row r="431" spans="3:8" ht="67.5" customHeight="1">
      <c r="C431" s="142"/>
      <c r="D431" s="142"/>
      <c r="E431" s="143"/>
      <c r="F431" s="118"/>
      <c r="G431" s="119"/>
      <c r="H431" s="119"/>
    </row>
    <row r="432" spans="3:8" ht="67.5" customHeight="1">
      <c r="C432" s="142"/>
      <c r="D432" s="142"/>
      <c r="E432" s="143"/>
      <c r="F432" s="118"/>
      <c r="G432" s="119"/>
      <c r="H432" s="119"/>
    </row>
    <row r="433" spans="3:8" ht="67.5" customHeight="1">
      <c r="C433" s="142"/>
      <c r="D433" s="142"/>
      <c r="E433" s="143"/>
      <c r="F433" s="118"/>
      <c r="G433" s="119"/>
      <c r="H433" s="119"/>
    </row>
    <row r="434" spans="3:8" ht="67.5" customHeight="1">
      <c r="C434" s="142"/>
      <c r="D434" s="142"/>
      <c r="E434" s="143"/>
      <c r="F434" s="118"/>
      <c r="G434" s="119"/>
      <c r="H434" s="119"/>
    </row>
    <row r="435" spans="3:8" ht="67.5" customHeight="1">
      <c r="C435" s="142"/>
      <c r="D435" s="142"/>
      <c r="E435" s="143"/>
      <c r="F435" s="118"/>
      <c r="G435" s="119"/>
      <c r="H435" s="119"/>
    </row>
    <row r="436" spans="3:8" ht="67.5" customHeight="1">
      <c r="C436" s="142"/>
      <c r="D436" s="142"/>
      <c r="E436" s="143"/>
      <c r="F436" s="118"/>
      <c r="G436" s="119"/>
      <c r="H436" s="119"/>
    </row>
    <row r="437" spans="3:8" ht="67.5" customHeight="1">
      <c r="C437" s="142"/>
      <c r="D437" s="142"/>
      <c r="E437" s="143"/>
      <c r="F437" s="118"/>
      <c r="G437" s="119"/>
      <c r="H437" s="119"/>
    </row>
    <row r="438" spans="3:8" ht="67.5" customHeight="1">
      <c r="C438" s="142"/>
      <c r="D438" s="142"/>
      <c r="E438" s="143"/>
      <c r="F438" s="118"/>
      <c r="G438" s="119"/>
      <c r="H438" s="119"/>
    </row>
    <row r="439" spans="3:8" ht="67.5" customHeight="1">
      <c r="C439" s="142"/>
      <c r="D439" s="142"/>
      <c r="E439" s="143"/>
      <c r="F439" s="118"/>
      <c r="G439" s="119"/>
      <c r="H439" s="119"/>
    </row>
    <row r="440" spans="3:8" ht="67.5" customHeight="1">
      <c r="C440" s="142"/>
      <c r="D440" s="142"/>
      <c r="E440" s="143"/>
      <c r="F440" s="118"/>
      <c r="G440" s="119"/>
      <c r="H440" s="119"/>
    </row>
    <row r="441" spans="3:8" ht="67.5" customHeight="1">
      <c r="C441" s="142"/>
      <c r="D441" s="142"/>
      <c r="E441" s="143"/>
      <c r="F441" s="118"/>
      <c r="G441" s="119"/>
      <c r="H441" s="119"/>
    </row>
    <row r="442" spans="3:8" ht="67.5" customHeight="1">
      <c r="C442" s="142"/>
      <c r="D442" s="142"/>
      <c r="E442" s="143"/>
      <c r="F442" s="118"/>
      <c r="G442" s="119"/>
      <c r="H442" s="119"/>
    </row>
    <row r="443" spans="3:8" ht="67.5" customHeight="1">
      <c r="C443" s="142"/>
      <c r="D443" s="142"/>
      <c r="E443" s="143"/>
      <c r="F443" s="118"/>
      <c r="G443" s="119"/>
      <c r="H443" s="119"/>
    </row>
    <row r="444" spans="3:8" ht="67.5" customHeight="1">
      <c r="C444" s="142"/>
      <c r="D444" s="142"/>
      <c r="E444" s="143"/>
      <c r="F444" s="118"/>
      <c r="G444" s="119"/>
      <c r="H444" s="119"/>
    </row>
    <row r="445" spans="3:8" ht="67.5" customHeight="1">
      <c r="C445" s="142"/>
      <c r="D445" s="142"/>
      <c r="E445" s="143"/>
      <c r="F445" s="118"/>
      <c r="G445" s="119"/>
      <c r="H445" s="119"/>
    </row>
    <row r="446" spans="3:8" ht="67.5" customHeight="1">
      <c r="C446" s="142"/>
      <c r="D446" s="142"/>
      <c r="E446" s="143"/>
      <c r="F446" s="118"/>
      <c r="G446" s="119"/>
      <c r="H446" s="119"/>
    </row>
    <row r="447" spans="3:8" ht="67.5" customHeight="1">
      <c r="C447" s="142"/>
      <c r="D447" s="142"/>
      <c r="E447" s="143"/>
      <c r="F447" s="118"/>
      <c r="G447" s="119"/>
      <c r="H447" s="119"/>
    </row>
    <row r="448" spans="3:8" ht="67.5" customHeight="1">
      <c r="C448" s="142"/>
      <c r="D448" s="142"/>
      <c r="E448" s="143"/>
      <c r="F448" s="118"/>
      <c r="G448" s="119"/>
      <c r="H448" s="119"/>
    </row>
    <row r="449" spans="3:8" ht="67.5" customHeight="1">
      <c r="C449" s="142"/>
      <c r="D449" s="142"/>
      <c r="E449" s="143"/>
      <c r="F449" s="118"/>
      <c r="G449" s="119"/>
      <c r="H449" s="119"/>
    </row>
    <row r="450" spans="3:8" ht="67.5" customHeight="1">
      <c r="C450" s="142"/>
      <c r="D450" s="142"/>
      <c r="E450" s="143"/>
      <c r="F450" s="118"/>
      <c r="G450" s="119"/>
      <c r="H450" s="119"/>
    </row>
    <row r="451" spans="3:8" ht="67.5" customHeight="1">
      <c r="C451" s="142"/>
      <c r="D451" s="142"/>
      <c r="E451" s="143"/>
      <c r="F451" s="118"/>
      <c r="G451" s="119"/>
      <c r="H451" s="119"/>
    </row>
    <row r="452" spans="3:8" ht="67.5" customHeight="1">
      <c r="C452" s="142"/>
      <c r="D452" s="142"/>
      <c r="E452" s="143"/>
      <c r="F452" s="118"/>
      <c r="G452" s="119"/>
      <c r="H452" s="119"/>
    </row>
    <row r="453" spans="3:8" ht="67.5" customHeight="1">
      <c r="C453" s="142"/>
      <c r="D453" s="142"/>
      <c r="E453" s="143"/>
      <c r="F453" s="118"/>
      <c r="G453" s="119"/>
      <c r="H453" s="119"/>
    </row>
    <row r="454" spans="3:8" ht="67.5" customHeight="1">
      <c r="C454" s="142"/>
      <c r="D454" s="142"/>
      <c r="E454" s="143"/>
      <c r="F454" s="118"/>
      <c r="G454" s="119"/>
      <c r="H454" s="119"/>
    </row>
    <row r="455" spans="3:8" ht="67.5" customHeight="1">
      <c r="C455" s="142"/>
      <c r="D455" s="142"/>
      <c r="E455" s="143"/>
      <c r="F455" s="118"/>
      <c r="G455" s="119"/>
      <c r="H455" s="119"/>
    </row>
    <row r="456" spans="3:8" ht="67.5" customHeight="1">
      <c r="C456" s="142"/>
      <c r="D456" s="142"/>
      <c r="E456" s="143"/>
      <c r="F456" s="118"/>
      <c r="G456" s="119"/>
      <c r="H456" s="119"/>
    </row>
    <row r="457" spans="3:8" ht="67.5" customHeight="1">
      <c r="C457" s="142"/>
      <c r="D457" s="142"/>
      <c r="E457" s="143"/>
      <c r="F457" s="118"/>
      <c r="G457" s="119"/>
      <c r="H457" s="119"/>
    </row>
    <row r="458" spans="3:8" ht="67.5" customHeight="1">
      <c r="C458" s="142"/>
      <c r="D458" s="142"/>
      <c r="E458" s="143"/>
      <c r="F458" s="118"/>
      <c r="G458" s="119"/>
      <c r="H458" s="119"/>
    </row>
    <row r="459" spans="3:8" ht="67.5" customHeight="1">
      <c r="C459" s="142"/>
      <c r="D459" s="142"/>
      <c r="E459" s="143"/>
      <c r="F459" s="118"/>
      <c r="G459" s="119"/>
      <c r="H459" s="119"/>
    </row>
    <row r="460" spans="3:8" ht="67.5" customHeight="1">
      <c r="C460" s="142"/>
      <c r="D460" s="142"/>
      <c r="E460" s="143"/>
      <c r="F460" s="118"/>
      <c r="G460" s="119"/>
      <c r="H460" s="119"/>
    </row>
    <row r="461" spans="3:8" ht="67.5" customHeight="1">
      <c r="C461" s="142"/>
      <c r="D461" s="142"/>
      <c r="E461" s="143"/>
      <c r="F461" s="118"/>
      <c r="G461" s="119"/>
      <c r="H461" s="119"/>
    </row>
    <row r="462" spans="3:8" ht="67.5" customHeight="1">
      <c r="C462" s="142"/>
      <c r="D462" s="142"/>
      <c r="E462" s="143"/>
      <c r="F462" s="118"/>
      <c r="G462" s="119"/>
      <c r="H462" s="119"/>
    </row>
    <row r="463" spans="3:8" ht="67.5" customHeight="1">
      <c r="C463" s="142"/>
      <c r="D463" s="142"/>
      <c r="E463" s="143"/>
      <c r="F463" s="118"/>
      <c r="G463" s="119"/>
      <c r="H463" s="119"/>
    </row>
    <row r="464" spans="3:8" ht="67.5" customHeight="1">
      <c r="C464" s="142"/>
      <c r="D464" s="142"/>
      <c r="E464" s="143"/>
      <c r="F464" s="118"/>
      <c r="G464" s="119"/>
      <c r="H464" s="119"/>
    </row>
    <row r="465" spans="3:8" ht="67.5" customHeight="1">
      <c r="C465" s="142"/>
      <c r="D465" s="142"/>
      <c r="E465" s="143"/>
      <c r="F465" s="118"/>
      <c r="G465" s="119"/>
      <c r="H465" s="119"/>
    </row>
    <row r="466" spans="3:8" ht="67.5" customHeight="1">
      <c r="C466" s="142"/>
      <c r="D466" s="142"/>
      <c r="E466" s="143"/>
      <c r="F466" s="118"/>
      <c r="G466" s="119"/>
      <c r="H466" s="119"/>
    </row>
    <row r="467" spans="3:8" ht="67.5" customHeight="1">
      <c r="C467" s="142"/>
      <c r="D467" s="142"/>
      <c r="E467" s="143"/>
      <c r="F467" s="118"/>
      <c r="G467" s="119"/>
      <c r="H467" s="119"/>
    </row>
    <row r="468" spans="3:8" ht="67.5" customHeight="1">
      <c r="C468" s="142"/>
      <c r="D468" s="142"/>
      <c r="E468" s="143"/>
      <c r="F468" s="118"/>
      <c r="G468" s="119"/>
      <c r="H468" s="119"/>
    </row>
    <row r="469" spans="3:8" ht="67.5" customHeight="1">
      <c r="C469" s="142"/>
      <c r="D469" s="142"/>
      <c r="E469" s="143"/>
      <c r="F469" s="118"/>
      <c r="G469" s="119"/>
      <c r="H469" s="119"/>
    </row>
    <row r="470" spans="3:8" ht="67.5" customHeight="1">
      <c r="C470" s="142"/>
      <c r="D470" s="142"/>
      <c r="E470" s="143"/>
      <c r="F470" s="118"/>
      <c r="G470" s="119"/>
      <c r="H470" s="119"/>
    </row>
    <row r="471" spans="3:8" ht="67.5" customHeight="1">
      <c r="C471" s="142"/>
      <c r="D471" s="142"/>
      <c r="E471" s="143"/>
      <c r="F471" s="118"/>
      <c r="G471" s="119"/>
      <c r="H471" s="119"/>
    </row>
    <row r="472" spans="3:8" ht="67.5" customHeight="1">
      <c r="C472" s="142"/>
      <c r="D472" s="142"/>
      <c r="E472" s="143"/>
      <c r="F472" s="118"/>
      <c r="G472" s="119"/>
      <c r="H472" s="119"/>
    </row>
    <row r="473" spans="3:8" ht="67.5" customHeight="1">
      <c r="C473" s="142"/>
      <c r="D473" s="142"/>
      <c r="E473" s="143"/>
      <c r="F473" s="118"/>
      <c r="G473" s="119"/>
      <c r="H473" s="119"/>
    </row>
    <row r="474" spans="3:8" ht="67.5" customHeight="1">
      <c r="C474" s="142"/>
      <c r="D474" s="142"/>
      <c r="E474" s="143"/>
      <c r="F474" s="118"/>
      <c r="G474" s="119"/>
      <c r="H474" s="119"/>
    </row>
    <row r="475" spans="3:8" ht="67.5" customHeight="1">
      <c r="C475" s="142"/>
      <c r="D475" s="142"/>
      <c r="E475" s="143"/>
      <c r="F475" s="118"/>
      <c r="G475" s="119"/>
      <c r="H475" s="119"/>
    </row>
    <row r="476" spans="3:8" ht="67.5" customHeight="1">
      <c r="C476" s="142"/>
      <c r="D476" s="142"/>
      <c r="E476" s="143"/>
      <c r="F476" s="118"/>
      <c r="G476" s="119"/>
      <c r="H476" s="119"/>
    </row>
    <row r="477" spans="3:8" ht="67.5" customHeight="1">
      <c r="C477" s="142"/>
      <c r="D477" s="142"/>
      <c r="E477" s="143"/>
      <c r="F477" s="118"/>
      <c r="G477" s="119"/>
      <c r="H477" s="119"/>
    </row>
    <row r="478" spans="3:8" ht="67.5" customHeight="1">
      <c r="C478" s="142"/>
      <c r="D478" s="142"/>
      <c r="E478" s="143"/>
      <c r="F478" s="118"/>
      <c r="G478" s="119"/>
      <c r="H478" s="119"/>
    </row>
    <row r="479" spans="3:8" ht="67.5" customHeight="1">
      <c r="C479" s="142"/>
      <c r="D479" s="142"/>
      <c r="E479" s="143"/>
      <c r="F479" s="118"/>
      <c r="G479" s="119"/>
      <c r="H479" s="119"/>
    </row>
    <row r="480" spans="3:8" ht="67.5" customHeight="1">
      <c r="C480" s="142"/>
      <c r="D480" s="142"/>
      <c r="E480" s="143"/>
      <c r="F480" s="118"/>
      <c r="G480" s="119"/>
      <c r="H480" s="119"/>
    </row>
    <row r="481" spans="3:8" ht="67.5" customHeight="1">
      <c r="C481" s="142"/>
      <c r="D481" s="142"/>
      <c r="E481" s="143"/>
      <c r="F481" s="118"/>
      <c r="G481" s="119"/>
      <c r="H481" s="119"/>
    </row>
    <row r="482" spans="3:8" ht="67.5" customHeight="1">
      <c r="C482" s="142"/>
      <c r="D482" s="142"/>
      <c r="E482" s="143"/>
      <c r="F482" s="118"/>
      <c r="G482" s="119"/>
      <c r="H482" s="119"/>
    </row>
    <row r="483" spans="3:8" ht="67.5" customHeight="1">
      <c r="C483" s="142"/>
      <c r="D483" s="142"/>
      <c r="E483" s="143"/>
      <c r="F483" s="118"/>
      <c r="G483" s="119"/>
      <c r="H483" s="119"/>
    </row>
    <row r="484" spans="3:8" ht="67.5" customHeight="1">
      <c r="C484" s="142"/>
      <c r="D484" s="142"/>
      <c r="E484" s="143"/>
      <c r="F484" s="118"/>
      <c r="G484" s="119"/>
      <c r="H484" s="119"/>
    </row>
    <row r="485" spans="3:8" ht="67.5" customHeight="1">
      <c r="C485" s="142"/>
      <c r="D485" s="142"/>
      <c r="E485" s="143"/>
      <c r="F485" s="118"/>
      <c r="G485" s="119"/>
      <c r="H485" s="119"/>
    </row>
    <row r="486" spans="3:8" ht="67.5" customHeight="1">
      <c r="C486" s="142"/>
      <c r="D486" s="142"/>
      <c r="E486" s="143"/>
      <c r="F486" s="118"/>
      <c r="G486" s="119"/>
      <c r="H486" s="119"/>
    </row>
    <row r="487" spans="3:8" ht="67.5" customHeight="1">
      <c r="C487" s="142"/>
      <c r="D487" s="142"/>
      <c r="E487" s="143"/>
      <c r="F487" s="118"/>
      <c r="G487" s="119"/>
      <c r="H487" s="119"/>
    </row>
    <row r="488" spans="3:8" ht="67.5" customHeight="1">
      <c r="C488" s="142"/>
      <c r="D488" s="142"/>
      <c r="E488" s="143"/>
      <c r="F488" s="118"/>
      <c r="G488" s="119"/>
      <c r="H488" s="119"/>
    </row>
    <row r="489" spans="3:8" ht="67.5" customHeight="1">
      <c r="C489" s="142"/>
      <c r="D489" s="142"/>
      <c r="E489" s="143"/>
      <c r="F489" s="118"/>
      <c r="G489" s="119"/>
      <c r="H489" s="119"/>
    </row>
    <row r="490" spans="3:8" ht="67.5" customHeight="1">
      <c r="C490" s="142"/>
      <c r="D490" s="142"/>
      <c r="E490" s="143"/>
      <c r="F490" s="118"/>
      <c r="G490" s="119"/>
      <c r="H490" s="119"/>
    </row>
    <row r="491" spans="3:8" ht="67.5" customHeight="1">
      <c r="C491" s="142"/>
      <c r="D491" s="142"/>
      <c r="E491" s="143"/>
      <c r="F491" s="118"/>
      <c r="G491" s="119"/>
      <c r="H491" s="119"/>
    </row>
    <row r="492" spans="3:8" ht="67.5" customHeight="1">
      <c r="C492" s="142"/>
      <c r="D492" s="142"/>
      <c r="E492" s="143"/>
      <c r="F492" s="118"/>
      <c r="G492" s="119"/>
      <c r="H492" s="119"/>
    </row>
    <row r="493" spans="3:8" ht="67.5" customHeight="1">
      <c r="C493" s="142"/>
      <c r="D493" s="142"/>
      <c r="E493" s="143"/>
      <c r="F493" s="118"/>
      <c r="G493" s="119"/>
      <c r="H493" s="119"/>
    </row>
    <row r="494" spans="3:8" ht="67.5" customHeight="1">
      <c r="C494" s="142"/>
      <c r="D494" s="142"/>
      <c r="E494" s="143"/>
      <c r="F494" s="118"/>
      <c r="G494" s="119"/>
      <c r="H494" s="119"/>
    </row>
    <row r="495" spans="3:8" ht="67.5" customHeight="1">
      <c r="C495" s="142"/>
      <c r="D495" s="142"/>
      <c r="E495" s="143"/>
      <c r="F495" s="118"/>
      <c r="G495" s="119"/>
      <c r="H495" s="119"/>
    </row>
    <row r="496" spans="3:8" ht="67.5" customHeight="1">
      <c r="C496" s="142"/>
      <c r="D496" s="142"/>
      <c r="E496" s="143"/>
      <c r="F496" s="118"/>
      <c r="G496" s="119"/>
      <c r="H496" s="119"/>
    </row>
    <row r="497" spans="3:8" ht="67.5" customHeight="1">
      <c r="C497" s="142"/>
      <c r="D497" s="142"/>
      <c r="E497" s="143"/>
      <c r="F497" s="118"/>
      <c r="G497" s="119"/>
      <c r="H497" s="119"/>
    </row>
    <row r="498" spans="3:8" ht="67.5" customHeight="1">
      <c r="C498" s="142"/>
      <c r="D498" s="142"/>
      <c r="E498" s="143"/>
      <c r="F498" s="118"/>
      <c r="G498" s="119"/>
      <c r="H498" s="119"/>
    </row>
    <row r="499" spans="3:8" ht="67.5" customHeight="1">
      <c r="C499" s="142"/>
      <c r="D499" s="142"/>
      <c r="E499" s="143"/>
      <c r="F499" s="118"/>
      <c r="G499" s="119"/>
      <c r="H499" s="119"/>
    </row>
    <row r="500" spans="3:8" ht="67.5" customHeight="1">
      <c r="C500" s="142"/>
      <c r="D500" s="142"/>
      <c r="E500" s="143"/>
      <c r="F500" s="118"/>
      <c r="G500" s="119"/>
      <c r="H500" s="119"/>
    </row>
    <row r="501" spans="3:8" ht="67.5" customHeight="1">
      <c r="C501" s="142"/>
      <c r="D501" s="142"/>
      <c r="E501" s="143"/>
      <c r="F501" s="118"/>
      <c r="G501" s="119"/>
      <c r="H501" s="119"/>
    </row>
    <row r="502" spans="3:8" ht="67.5" customHeight="1">
      <c r="C502" s="142"/>
      <c r="D502" s="142"/>
      <c r="E502" s="143"/>
      <c r="F502" s="118"/>
      <c r="G502" s="119"/>
      <c r="H502" s="119"/>
    </row>
    <row r="503" spans="3:8" ht="67.5" customHeight="1">
      <c r="C503" s="142"/>
      <c r="D503" s="142"/>
      <c r="E503" s="143"/>
      <c r="F503" s="118"/>
      <c r="G503" s="119"/>
      <c r="H503" s="119"/>
    </row>
    <row r="504" spans="3:8" ht="67.5" customHeight="1">
      <c r="C504" s="142"/>
      <c r="D504" s="142"/>
      <c r="E504" s="143"/>
      <c r="F504" s="118"/>
      <c r="G504" s="119"/>
      <c r="H504" s="119"/>
    </row>
    <row r="505" spans="3:8" ht="67.5" customHeight="1">
      <c r="C505" s="142"/>
      <c r="D505" s="142"/>
      <c r="E505" s="143"/>
      <c r="F505" s="118"/>
      <c r="G505" s="119"/>
      <c r="H505" s="119"/>
    </row>
    <row r="506" spans="3:8" ht="67.5" customHeight="1">
      <c r="C506" s="142"/>
      <c r="D506" s="142"/>
      <c r="E506" s="143"/>
      <c r="F506" s="118"/>
      <c r="G506" s="119"/>
      <c r="H506" s="119"/>
    </row>
    <row r="507" spans="3:8" ht="67.5" customHeight="1">
      <c r="C507" s="142"/>
      <c r="D507" s="142"/>
      <c r="E507" s="143"/>
      <c r="F507" s="118"/>
      <c r="G507" s="119"/>
      <c r="H507" s="119"/>
    </row>
    <row r="508" spans="3:8" ht="67.5" customHeight="1">
      <c r="C508" s="142"/>
      <c r="D508" s="142"/>
      <c r="E508" s="143"/>
      <c r="F508" s="118"/>
      <c r="G508" s="119"/>
      <c r="H508" s="119"/>
    </row>
    <row r="509" spans="3:8" ht="67.5" customHeight="1">
      <c r="C509" s="142"/>
      <c r="D509" s="142"/>
      <c r="E509" s="143"/>
      <c r="F509" s="118"/>
      <c r="G509" s="119"/>
      <c r="H509" s="119"/>
    </row>
    <row r="510" spans="3:8" ht="67.5" customHeight="1">
      <c r="C510" s="142"/>
      <c r="D510" s="142"/>
      <c r="E510" s="143"/>
      <c r="F510" s="118"/>
      <c r="G510" s="119"/>
      <c r="H510" s="119"/>
    </row>
    <row r="511" spans="3:8" ht="67.5" customHeight="1">
      <c r="C511" s="142"/>
      <c r="D511" s="142"/>
      <c r="E511" s="143"/>
      <c r="F511" s="118"/>
      <c r="G511" s="119"/>
      <c r="H511" s="119"/>
    </row>
    <row r="512" spans="3:8" ht="67.5" customHeight="1">
      <c r="C512" s="142"/>
      <c r="D512" s="142"/>
      <c r="E512" s="143"/>
      <c r="F512" s="118"/>
      <c r="G512" s="119"/>
      <c r="H512" s="119"/>
    </row>
    <row r="513" spans="3:8" ht="67.5" customHeight="1">
      <c r="C513" s="142"/>
      <c r="D513" s="142"/>
      <c r="E513" s="143"/>
      <c r="F513" s="118"/>
      <c r="G513" s="119"/>
      <c r="H513" s="119"/>
    </row>
    <row r="514" spans="3:8" ht="67.5" customHeight="1">
      <c r="C514" s="142"/>
      <c r="D514" s="142"/>
      <c r="E514" s="143"/>
      <c r="F514" s="118"/>
      <c r="G514" s="119"/>
      <c r="H514" s="119"/>
    </row>
    <row r="515" spans="3:8" ht="67.5" customHeight="1">
      <c r="C515" s="142"/>
      <c r="D515" s="142"/>
      <c r="E515" s="143"/>
      <c r="F515" s="118"/>
      <c r="G515" s="119"/>
      <c r="H515" s="119"/>
    </row>
    <row r="516" spans="3:8" ht="67.5" customHeight="1">
      <c r="C516" s="142"/>
      <c r="D516" s="142"/>
      <c r="E516" s="143"/>
      <c r="F516" s="118"/>
      <c r="G516" s="119"/>
      <c r="H516" s="119"/>
    </row>
    <row r="517" spans="3:8" ht="67.5" customHeight="1">
      <c r="C517" s="142"/>
      <c r="D517" s="142"/>
      <c r="E517" s="143"/>
      <c r="F517" s="118"/>
      <c r="G517" s="119"/>
      <c r="H517" s="119"/>
    </row>
    <row r="518" spans="3:8" ht="67.5" customHeight="1">
      <c r="C518" s="142"/>
      <c r="D518" s="142"/>
      <c r="E518" s="143"/>
      <c r="F518" s="118"/>
      <c r="G518" s="119"/>
      <c r="H518" s="119"/>
    </row>
    <row r="519" spans="3:8" ht="67.5" customHeight="1">
      <c r="C519" s="142"/>
      <c r="D519" s="142"/>
      <c r="E519" s="143"/>
      <c r="F519" s="118"/>
      <c r="G519" s="119"/>
      <c r="H519" s="119"/>
    </row>
    <row r="520" spans="3:8" ht="67.5" customHeight="1">
      <c r="C520" s="142"/>
      <c r="D520" s="142"/>
      <c r="E520" s="143"/>
      <c r="F520" s="118"/>
      <c r="G520" s="119"/>
      <c r="H520" s="119"/>
    </row>
    <row r="521" spans="3:8" ht="67.5" customHeight="1">
      <c r="C521" s="142"/>
      <c r="D521" s="142"/>
      <c r="E521" s="143"/>
      <c r="F521" s="118"/>
      <c r="G521" s="119"/>
      <c r="H521" s="119"/>
    </row>
    <row r="522" spans="3:8" ht="67.5" customHeight="1">
      <c r="C522" s="142"/>
      <c r="D522" s="142"/>
      <c r="E522" s="143"/>
      <c r="F522" s="118"/>
      <c r="G522" s="119"/>
      <c r="H522" s="119"/>
    </row>
    <row r="523" spans="3:8" ht="67.5" customHeight="1">
      <c r="C523" s="142"/>
      <c r="D523" s="142"/>
      <c r="E523" s="143"/>
      <c r="F523" s="118"/>
      <c r="G523" s="119"/>
      <c r="H523" s="119"/>
    </row>
    <row r="524" spans="3:8" ht="67.5" customHeight="1">
      <c r="C524" s="142"/>
      <c r="D524" s="142"/>
      <c r="E524" s="143"/>
      <c r="F524" s="118"/>
      <c r="G524" s="119"/>
      <c r="H524" s="119"/>
    </row>
    <row r="525" spans="3:8" ht="67.5" customHeight="1">
      <c r="C525" s="142"/>
      <c r="D525" s="142"/>
      <c r="E525" s="143"/>
      <c r="F525" s="118"/>
      <c r="G525" s="119"/>
      <c r="H525" s="119"/>
    </row>
    <row r="526" spans="3:8" ht="67.5" customHeight="1">
      <c r="C526" s="142"/>
      <c r="D526" s="142"/>
      <c r="E526" s="143"/>
      <c r="F526" s="118"/>
      <c r="G526" s="119"/>
      <c r="H526" s="119"/>
    </row>
    <row r="527" spans="3:8" ht="67.5" customHeight="1">
      <c r="C527" s="142"/>
      <c r="D527" s="142"/>
      <c r="E527" s="143"/>
      <c r="F527" s="118"/>
      <c r="G527" s="119"/>
      <c r="H527" s="119"/>
    </row>
    <row r="528" spans="3:8" ht="67.5" customHeight="1">
      <c r="C528" s="142"/>
      <c r="D528" s="142"/>
      <c r="E528" s="143"/>
      <c r="F528" s="118"/>
      <c r="G528" s="119"/>
      <c r="H528" s="119"/>
    </row>
    <row r="529" spans="3:8" ht="67.5" customHeight="1">
      <c r="C529" s="142"/>
      <c r="D529" s="142"/>
      <c r="E529" s="143"/>
      <c r="F529" s="118"/>
      <c r="G529" s="119"/>
      <c r="H529" s="119"/>
    </row>
    <row r="530" spans="3:8" ht="67.5" customHeight="1">
      <c r="C530" s="142"/>
      <c r="D530" s="142"/>
      <c r="E530" s="143"/>
      <c r="F530" s="118"/>
      <c r="G530" s="119"/>
      <c r="H530" s="119"/>
    </row>
    <row r="531" spans="3:8" ht="67.5" customHeight="1">
      <c r="C531" s="142"/>
      <c r="D531" s="142"/>
      <c r="E531" s="143"/>
      <c r="F531" s="118"/>
      <c r="G531" s="119"/>
      <c r="H531" s="119"/>
    </row>
    <row r="532" spans="3:8" ht="67.5" customHeight="1">
      <c r="C532" s="142"/>
      <c r="D532" s="142"/>
      <c r="E532" s="143"/>
      <c r="F532" s="118"/>
      <c r="G532" s="119"/>
      <c r="H532" s="119"/>
    </row>
    <row r="533" spans="3:8" ht="67.5" customHeight="1">
      <c r="C533" s="142"/>
      <c r="D533" s="142"/>
      <c r="E533" s="143"/>
      <c r="F533" s="118"/>
      <c r="G533" s="119"/>
      <c r="H533" s="119"/>
    </row>
    <row r="534" spans="3:8" ht="67.5" customHeight="1">
      <c r="C534" s="142"/>
      <c r="D534" s="142"/>
      <c r="E534" s="143"/>
      <c r="F534" s="118"/>
      <c r="G534" s="119"/>
      <c r="H534" s="119"/>
    </row>
    <row r="535" spans="3:8" ht="67.5" customHeight="1">
      <c r="C535" s="142"/>
      <c r="D535" s="142"/>
      <c r="E535" s="143"/>
      <c r="F535" s="118"/>
      <c r="G535" s="119"/>
      <c r="H535" s="119"/>
    </row>
    <row r="536" spans="3:8" ht="67.5" customHeight="1">
      <c r="C536" s="142"/>
      <c r="D536" s="142"/>
      <c r="E536" s="143"/>
      <c r="F536" s="118"/>
      <c r="G536" s="119"/>
      <c r="H536" s="119"/>
    </row>
    <row r="537" spans="3:8" ht="67.5" customHeight="1">
      <c r="C537" s="142"/>
      <c r="D537" s="142"/>
      <c r="E537" s="143"/>
      <c r="F537" s="118"/>
      <c r="G537" s="119"/>
      <c r="H537" s="119"/>
    </row>
    <row r="538" spans="3:8" ht="67.5" customHeight="1">
      <c r="C538" s="142"/>
      <c r="D538" s="142"/>
      <c r="E538" s="143"/>
      <c r="F538" s="118"/>
      <c r="G538" s="119"/>
      <c r="H538" s="119"/>
    </row>
    <row r="539" spans="3:8" ht="67.5" customHeight="1">
      <c r="C539" s="142"/>
      <c r="D539" s="142"/>
      <c r="E539" s="143"/>
      <c r="F539" s="118"/>
      <c r="G539" s="119"/>
      <c r="H539" s="119"/>
    </row>
    <row r="540" spans="3:8" ht="67.5" customHeight="1">
      <c r="C540" s="142"/>
      <c r="D540" s="142"/>
      <c r="E540" s="143"/>
      <c r="F540" s="118"/>
      <c r="G540" s="119"/>
      <c r="H540" s="119"/>
    </row>
    <row r="541" spans="3:8" ht="67.5" customHeight="1">
      <c r="C541" s="142"/>
      <c r="D541" s="142"/>
      <c r="E541" s="143"/>
      <c r="F541" s="118"/>
      <c r="G541" s="119"/>
      <c r="H541" s="119"/>
    </row>
    <row r="542" spans="3:8" ht="67.5" customHeight="1">
      <c r="C542" s="142"/>
      <c r="D542" s="142"/>
      <c r="E542" s="143"/>
      <c r="F542" s="118"/>
      <c r="G542" s="119"/>
      <c r="H542" s="119"/>
    </row>
    <row r="543" spans="3:8" ht="67.5" customHeight="1">
      <c r="C543" s="142"/>
      <c r="D543" s="142"/>
      <c r="E543" s="143"/>
      <c r="F543" s="118"/>
      <c r="G543" s="119"/>
      <c r="H543" s="119"/>
    </row>
    <row r="544" spans="3:8" ht="67.5" customHeight="1">
      <c r="C544" s="142"/>
      <c r="D544" s="142"/>
      <c r="E544" s="143"/>
      <c r="F544" s="118"/>
      <c r="G544" s="119"/>
      <c r="H544" s="119"/>
    </row>
    <row r="545" spans="3:8" ht="67.5" customHeight="1">
      <c r="C545" s="142"/>
      <c r="D545" s="142"/>
      <c r="E545" s="143"/>
      <c r="F545" s="118"/>
      <c r="G545" s="119"/>
      <c r="H545" s="119"/>
    </row>
    <row r="546" spans="3:8" ht="67.5" customHeight="1">
      <c r="C546" s="142"/>
      <c r="D546" s="142"/>
      <c r="E546" s="143"/>
      <c r="F546" s="118"/>
      <c r="G546" s="119"/>
      <c r="H546" s="119"/>
    </row>
    <row r="547" spans="3:8" ht="67.5" customHeight="1">
      <c r="C547" s="142"/>
      <c r="D547" s="142"/>
      <c r="E547" s="143"/>
      <c r="F547" s="118"/>
      <c r="G547" s="119"/>
      <c r="H547" s="119"/>
    </row>
    <row r="548" spans="3:8" ht="67.5" customHeight="1">
      <c r="C548" s="142"/>
      <c r="D548" s="142"/>
      <c r="E548" s="143"/>
      <c r="F548" s="118"/>
      <c r="G548" s="119"/>
      <c r="H548" s="119"/>
    </row>
    <row r="549" spans="3:8" ht="67.5" customHeight="1">
      <c r="C549" s="142"/>
      <c r="D549" s="142"/>
      <c r="E549" s="143"/>
      <c r="F549" s="118"/>
      <c r="G549" s="119"/>
      <c r="H549" s="119"/>
    </row>
    <row r="550" spans="3:8" ht="67.5" customHeight="1">
      <c r="C550" s="142"/>
      <c r="D550" s="142"/>
      <c r="E550" s="143"/>
      <c r="F550" s="118"/>
      <c r="G550" s="119"/>
      <c r="H550" s="119"/>
    </row>
    <row r="551" spans="3:8" ht="67.5" customHeight="1">
      <c r="C551" s="142"/>
      <c r="D551" s="142"/>
      <c r="E551" s="143"/>
      <c r="F551" s="118"/>
      <c r="G551" s="119"/>
      <c r="H551" s="119"/>
    </row>
    <row r="552" spans="3:8" ht="67.5" customHeight="1">
      <c r="C552" s="142"/>
      <c r="D552" s="142"/>
      <c r="E552" s="143"/>
      <c r="F552" s="118"/>
      <c r="G552" s="119"/>
      <c r="H552" s="119"/>
    </row>
    <row r="553" spans="3:8" ht="67.5" customHeight="1">
      <c r="C553" s="142"/>
      <c r="D553" s="142"/>
      <c r="E553" s="143"/>
      <c r="F553" s="118"/>
      <c r="G553" s="119"/>
      <c r="H553" s="119"/>
    </row>
    <row r="554" spans="3:8" ht="67.5" customHeight="1">
      <c r="C554" s="142"/>
      <c r="D554" s="142"/>
      <c r="E554" s="143"/>
      <c r="F554" s="118"/>
      <c r="G554" s="119"/>
      <c r="H554" s="119"/>
    </row>
    <row r="555" spans="3:8" ht="67.5" customHeight="1">
      <c r="C555" s="142"/>
      <c r="D555" s="142"/>
      <c r="E555" s="143"/>
      <c r="F555" s="118"/>
      <c r="G555" s="119"/>
      <c r="H555" s="119"/>
    </row>
    <row r="556" spans="3:8" ht="67.5" customHeight="1">
      <c r="C556" s="142"/>
      <c r="D556" s="142"/>
      <c r="E556" s="143"/>
      <c r="F556" s="118"/>
      <c r="G556" s="119"/>
      <c r="H556" s="119"/>
    </row>
    <row r="557" spans="3:8" ht="67.5" customHeight="1">
      <c r="C557" s="142"/>
      <c r="D557" s="142"/>
      <c r="E557" s="143"/>
      <c r="F557" s="118"/>
      <c r="G557" s="119"/>
      <c r="H557" s="119"/>
    </row>
    <row r="558" spans="3:8" ht="67.5" customHeight="1">
      <c r="C558" s="142"/>
      <c r="D558" s="142"/>
      <c r="E558" s="143"/>
      <c r="F558" s="118"/>
      <c r="G558" s="119"/>
      <c r="H558" s="119"/>
    </row>
    <row r="559" spans="3:8" ht="67.5" customHeight="1">
      <c r="C559" s="142"/>
      <c r="D559" s="142"/>
      <c r="E559" s="143"/>
      <c r="F559" s="118"/>
      <c r="G559" s="119"/>
      <c r="H559" s="119"/>
    </row>
    <row r="560" spans="3:8" ht="67.5" customHeight="1">
      <c r="C560" s="142"/>
      <c r="D560" s="142"/>
      <c r="E560" s="143"/>
      <c r="F560" s="118"/>
      <c r="G560" s="119"/>
      <c r="H560" s="119"/>
    </row>
    <row r="561" spans="3:8" ht="67.5" customHeight="1">
      <c r="C561" s="142"/>
      <c r="D561" s="142"/>
      <c r="E561" s="143"/>
      <c r="F561" s="118"/>
      <c r="G561" s="119"/>
      <c r="H561" s="119"/>
    </row>
    <row r="562" spans="3:8" ht="67.5" customHeight="1">
      <c r="C562" s="142"/>
      <c r="D562" s="142"/>
      <c r="E562" s="143"/>
      <c r="F562" s="118"/>
      <c r="G562" s="119"/>
      <c r="H562" s="119"/>
    </row>
    <row r="563" spans="3:8" ht="67.5" customHeight="1">
      <c r="C563" s="142"/>
      <c r="D563" s="142"/>
      <c r="E563" s="143"/>
      <c r="F563" s="118"/>
      <c r="G563" s="119"/>
      <c r="H563" s="119"/>
    </row>
    <row r="564" spans="3:8" ht="67.5" customHeight="1">
      <c r="C564" s="142"/>
      <c r="D564" s="142"/>
      <c r="E564" s="143"/>
      <c r="F564" s="118"/>
      <c r="G564" s="119"/>
      <c r="H564" s="119"/>
    </row>
    <row r="565" spans="3:8" ht="67.5" customHeight="1">
      <c r="C565" s="142"/>
      <c r="D565" s="142"/>
      <c r="E565" s="143"/>
      <c r="F565" s="118"/>
      <c r="G565" s="119"/>
      <c r="H565" s="119"/>
    </row>
    <row r="566" spans="3:8" ht="67.5" customHeight="1">
      <c r="C566" s="142"/>
      <c r="D566" s="142"/>
      <c r="E566" s="143"/>
      <c r="F566" s="118"/>
      <c r="G566" s="119"/>
      <c r="H566" s="119"/>
    </row>
    <row r="567" spans="3:8" ht="67.5" customHeight="1">
      <c r="C567" s="142"/>
      <c r="D567" s="142"/>
      <c r="E567" s="143"/>
      <c r="F567" s="118"/>
      <c r="G567" s="119"/>
      <c r="H567" s="119"/>
    </row>
    <row r="568" spans="3:8" ht="67.5" customHeight="1">
      <c r="C568" s="142"/>
      <c r="D568" s="142"/>
      <c r="E568" s="143"/>
      <c r="F568" s="118"/>
      <c r="G568" s="119"/>
      <c r="H568" s="119"/>
    </row>
    <row r="569" spans="3:8" ht="67.5" customHeight="1">
      <c r="C569" s="142"/>
      <c r="D569" s="142"/>
      <c r="E569" s="143"/>
      <c r="F569" s="118"/>
      <c r="G569" s="119"/>
      <c r="H569" s="119"/>
    </row>
    <row r="570" spans="3:8" ht="67.5" customHeight="1">
      <c r="C570" s="142"/>
      <c r="D570" s="142"/>
      <c r="E570" s="143"/>
      <c r="F570" s="118"/>
      <c r="G570" s="119"/>
      <c r="H570" s="119"/>
    </row>
    <row r="571" spans="3:8" ht="67.5" customHeight="1">
      <c r="C571" s="142"/>
      <c r="D571" s="142"/>
      <c r="E571" s="143"/>
      <c r="F571" s="118"/>
      <c r="G571" s="119"/>
      <c r="H571" s="119"/>
    </row>
    <row r="572" spans="3:8" ht="67.5" customHeight="1">
      <c r="C572" s="142"/>
      <c r="D572" s="142"/>
      <c r="E572" s="143"/>
      <c r="F572" s="118"/>
      <c r="G572" s="119"/>
      <c r="H572" s="119"/>
    </row>
    <row r="573" spans="3:8" ht="67.5" customHeight="1">
      <c r="C573" s="142"/>
      <c r="D573" s="142"/>
      <c r="E573" s="143"/>
      <c r="F573" s="118"/>
      <c r="G573" s="119"/>
      <c r="H573" s="119"/>
    </row>
    <row r="574" spans="3:8" ht="67.5" customHeight="1">
      <c r="C574" s="142"/>
      <c r="D574" s="142"/>
      <c r="E574" s="143"/>
      <c r="F574" s="118"/>
      <c r="G574" s="119"/>
      <c r="H574" s="119"/>
    </row>
    <row r="575" spans="3:8" ht="67.5" customHeight="1">
      <c r="C575" s="142"/>
      <c r="D575" s="142"/>
      <c r="E575" s="143"/>
      <c r="F575" s="118"/>
      <c r="G575" s="119"/>
      <c r="H575" s="119"/>
    </row>
    <row r="576" spans="3:8" ht="67.5" customHeight="1">
      <c r="C576" s="142"/>
      <c r="D576" s="142"/>
      <c r="E576" s="143"/>
      <c r="F576" s="118"/>
      <c r="G576" s="119"/>
      <c r="H576" s="119"/>
    </row>
    <row r="577" spans="3:8" ht="67.5" customHeight="1">
      <c r="C577" s="142"/>
      <c r="D577" s="142"/>
      <c r="E577" s="143"/>
      <c r="F577" s="118"/>
      <c r="G577" s="119"/>
      <c r="H577" s="119"/>
    </row>
    <row r="578" spans="3:8" ht="67.5" customHeight="1">
      <c r="C578" s="142"/>
      <c r="D578" s="142"/>
      <c r="E578" s="143"/>
      <c r="F578" s="118"/>
      <c r="G578" s="119"/>
      <c r="H578" s="119"/>
    </row>
    <row r="579" spans="3:8" ht="67.5" customHeight="1">
      <c r="C579" s="142"/>
      <c r="D579" s="142"/>
      <c r="E579" s="143"/>
      <c r="F579" s="118"/>
      <c r="G579" s="119"/>
      <c r="H579" s="119"/>
    </row>
    <row r="580" spans="3:8" ht="67.5" customHeight="1">
      <c r="C580" s="142"/>
      <c r="D580" s="142"/>
      <c r="E580" s="143"/>
      <c r="F580" s="118"/>
      <c r="G580" s="119"/>
      <c r="H580" s="119"/>
    </row>
    <row r="581" spans="3:8" ht="67.5" customHeight="1">
      <c r="C581" s="142"/>
      <c r="D581" s="142"/>
      <c r="E581" s="143"/>
      <c r="F581" s="118"/>
      <c r="G581" s="119"/>
      <c r="H581" s="119"/>
    </row>
    <row r="582" spans="3:8" ht="67.5" customHeight="1">
      <c r="C582" s="142"/>
      <c r="D582" s="142"/>
      <c r="E582" s="143"/>
      <c r="F582" s="118"/>
      <c r="G582" s="119"/>
      <c r="H582" s="119"/>
    </row>
    <row r="583" spans="3:8" ht="67.5" customHeight="1">
      <c r="C583" s="142"/>
      <c r="D583" s="142"/>
      <c r="E583" s="143"/>
      <c r="F583" s="118"/>
      <c r="G583" s="119"/>
      <c r="H583" s="119"/>
    </row>
    <row r="584" spans="3:8" ht="67.5" customHeight="1">
      <c r="C584" s="142"/>
      <c r="D584" s="142"/>
      <c r="E584" s="143"/>
      <c r="F584" s="118"/>
      <c r="G584" s="119"/>
      <c r="H584" s="119"/>
    </row>
    <row r="585" spans="3:8" ht="67.5" customHeight="1">
      <c r="C585" s="142"/>
      <c r="D585" s="142"/>
      <c r="E585" s="143"/>
      <c r="F585" s="118"/>
      <c r="G585" s="119"/>
      <c r="H585" s="119"/>
    </row>
    <row r="586" spans="3:8" ht="67.5" customHeight="1">
      <c r="C586" s="142"/>
      <c r="D586" s="142"/>
      <c r="E586" s="143"/>
      <c r="F586" s="118"/>
      <c r="G586" s="119"/>
      <c r="H586" s="119"/>
    </row>
    <row r="587" spans="3:8" ht="67.5" customHeight="1">
      <c r="C587" s="142"/>
      <c r="D587" s="142"/>
      <c r="E587" s="143"/>
      <c r="F587" s="118"/>
      <c r="G587" s="119"/>
      <c r="H587" s="119"/>
    </row>
    <row r="588" spans="3:8" ht="67.5" customHeight="1">
      <c r="C588" s="142"/>
      <c r="D588" s="142"/>
      <c r="E588" s="143"/>
      <c r="F588" s="118"/>
      <c r="G588" s="119"/>
      <c r="H588" s="119"/>
    </row>
    <row r="589" spans="3:8" ht="67.5" customHeight="1">
      <c r="C589" s="142"/>
      <c r="D589" s="142"/>
      <c r="E589" s="143"/>
      <c r="F589" s="118"/>
      <c r="G589" s="119"/>
      <c r="H589" s="119"/>
    </row>
    <row r="590" spans="3:8" ht="67.5" customHeight="1">
      <c r="C590" s="142"/>
      <c r="D590" s="142"/>
      <c r="E590" s="143"/>
      <c r="F590" s="118"/>
      <c r="G590" s="119"/>
      <c r="H590" s="119"/>
    </row>
    <row r="591" spans="3:8" ht="67.5" customHeight="1">
      <c r="C591" s="142"/>
      <c r="D591" s="142"/>
      <c r="E591" s="143"/>
      <c r="F591" s="118"/>
      <c r="G591" s="119"/>
      <c r="H591" s="119"/>
    </row>
    <row r="592" spans="3:8" ht="67.5" customHeight="1">
      <c r="C592" s="142"/>
      <c r="D592" s="142"/>
      <c r="E592" s="143"/>
      <c r="F592" s="118"/>
      <c r="G592" s="119"/>
      <c r="H592" s="119"/>
    </row>
    <row r="593" spans="3:8" ht="67.5" customHeight="1">
      <c r="C593" s="142"/>
      <c r="D593" s="142"/>
      <c r="E593" s="143"/>
      <c r="F593" s="118"/>
      <c r="G593" s="119"/>
      <c r="H593" s="119"/>
    </row>
    <row r="594" spans="3:8" ht="67.5" customHeight="1">
      <c r="C594" s="142"/>
      <c r="D594" s="142"/>
      <c r="E594" s="143"/>
      <c r="F594" s="118"/>
      <c r="G594" s="119"/>
      <c r="H594" s="119"/>
    </row>
    <row r="595" spans="3:8" ht="67.5" customHeight="1">
      <c r="C595" s="142"/>
      <c r="D595" s="142"/>
      <c r="E595" s="143"/>
      <c r="F595" s="118"/>
      <c r="G595" s="119"/>
      <c r="H595" s="119"/>
    </row>
    <row r="596" spans="3:8" ht="67.5" customHeight="1">
      <c r="C596" s="142"/>
      <c r="D596" s="142"/>
      <c r="E596" s="143"/>
      <c r="F596" s="118"/>
      <c r="G596" s="119"/>
      <c r="H596" s="119"/>
    </row>
    <row r="597" spans="3:8" ht="67.5" customHeight="1">
      <c r="C597" s="142"/>
      <c r="D597" s="142"/>
      <c r="E597" s="143"/>
      <c r="F597" s="118"/>
      <c r="G597" s="119"/>
      <c r="H597" s="119"/>
    </row>
    <row r="598" spans="3:8" ht="67.5" customHeight="1">
      <c r="C598" s="142"/>
      <c r="D598" s="142"/>
      <c r="E598" s="143"/>
      <c r="F598" s="118"/>
      <c r="G598" s="119"/>
      <c r="H598" s="119"/>
    </row>
    <row r="599" spans="3:8" ht="67.5" customHeight="1">
      <c r="C599" s="142"/>
      <c r="D599" s="142"/>
      <c r="E599" s="143"/>
      <c r="F599" s="118"/>
      <c r="G599" s="119"/>
      <c r="H599" s="119"/>
    </row>
    <row r="600" spans="3:8" ht="67.5" customHeight="1">
      <c r="C600" s="142"/>
      <c r="D600" s="142"/>
      <c r="E600" s="143"/>
      <c r="F600" s="118"/>
      <c r="G600" s="119"/>
      <c r="H600" s="119"/>
    </row>
    <row r="601" spans="3:8" ht="67.5" customHeight="1">
      <c r="C601" s="142"/>
      <c r="D601" s="142"/>
      <c r="E601" s="143"/>
      <c r="F601" s="118"/>
      <c r="G601" s="119"/>
      <c r="H601" s="119"/>
    </row>
    <row r="602" spans="3:8" ht="67.5" customHeight="1">
      <c r="C602" s="142"/>
      <c r="D602" s="142"/>
      <c r="E602" s="143"/>
      <c r="F602" s="118"/>
      <c r="G602" s="119"/>
      <c r="H602" s="119"/>
    </row>
    <row r="603" spans="3:8" ht="67.5" customHeight="1">
      <c r="C603" s="142"/>
      <c r="D603" s="142"/>
      <c r="E603" s="143"/>
      <c r="F603" s="118"/>
      <c r="G603" s="119"/>
      <c r="H603" s="119"/>
    </row>
    <row r="604" spans="3:8" ht="67.5" customHeight="1">
      <c r="C604" s="142"/>
      <c r="D604" s="142"/>
      <c r="E604" s="143"/>
      <c r="F604" s="118"/>
      <c r="G604" s="119"/>
      <c r="H604" s="119"/>
    </row>
    <row r="605" spans="3:8" ht="67.5" customHeight="1">
      <c r="C605" s="142"/>
      <c r="D605" s="142"/>
      <c r="E605" s="143"/>
      <c r="F605" s="118"/>
      <c r="G605" s="119"/>
      <c r="H605" s="119"/>
    </row>
    <row r="606" spans="3:8" ht="67.5" customHeight="1">
      <c r="C606" s="142"/>
      <c r="D606" s="142"/>
      <c r="E606" s="143"/>
      <c r="F606" s="118"/>
      <c r="G606" s="119"/>
      <c r="H606" s="119"/>
    </row>
    <row r="607" spans="3:8" ht="67.5" customHeight="1">
      <c r="C607" s="142"/>
      <c r="D607" s="142"/>
      <c r="E607" s="143"/>
      <c r="F607" s="118"/>
      <c r="G607" s="119"/>
      <c r="H607" s="119"/>
    </row>
    <row r="608" spans="3:8" ht="67.5" customHeight="1">
      <c r="C608" s="142"/>
      <c r="D608" s="142"/>
      <c r="E608" s="143"/>
      <c r="F608" s="118"/>
      <c r="G608" s="119"/>
      <c r="H608" s="119"/>
    </row>
    <row r="609" spans="3:8" ht="67.5" customHeight="1">
      <c r="C609" s="142"/>
      <c r="D609" s="142"/>
      <c r="E609" s="143"/>
      <c r="F609" s="118"/>
      <c r="G609" s="119"/>
      <c r="H609" s="119"/>
    </row>
    <row r="610" spans="3:8" ht="67.5" customHeight="1">
      <c r="C610" s="142"/>
      <c r="D610" s="142"/>
      <c r="E610" s="143"/>
      <c r="F610" s="118"/>
      <c r="G610" s="119"/>
      <c r="H610" s="119"/>
    </row>
    <row r="611" spans="3:8" ht="67.5" customHeight="1">
      <c r="C611" s="142"/>
      <c r="D611" s="142"/>
      <c r="E611" s="143"/>
      <c r="F611" s="118"/>
      <c r="G611" s="119"/>
      <c r="H611" s="119"/>
    </row>
    <row r="612" spans="3:8" ht="67.5" customHeight="1">
      <c r="C612" s="142"/>
      <c r="D612" s="142"/>
      <c r="E612" s="143"/>
      <c r="F612" s="118"/>
      <c r="G612" s="119"/>
      <c r="H612" s="119"/>
    </row>
    <row r="613" spans="3:8" ht="67.5" customHeight="1">
      <c r="C613" s="142"/>
      <c r="D613" s="142"/>
      <c r="E613" s="143"/>
      <c r="F613" s="118"/>
      <c r="G613" s="119"/>
      <c r="H613" s="119"/>
    </row>
    <row r="614" spans="3:8" ht="67.5" customHeight="1">
      <c r="C614" s="142"/>
      <c r="D614" s="142"/>
      <c r="E614" s="143"/>
      <c r="F614" s="118"/>
      <c r="G614" s="119"/>
      <c r="H614" s="119"/>
    </row>
    <row r="615" spans="3:8" ht="67.5" customHeight="1">
      <c r="C615" s="142"/>
      <c r="D615" s="142"/>
      <c r="E615" s="143"/>
      <c r="F615" s="118"/>
      <c r="G615" s="119"/>
      <c r="H615" s="119"/>
    </row>
    <row r="616" spans="3:8" ht="67.5" customHeight="1">
      <c r="C616" s="142"/>
      <c r="D616" s="142"/>
      <c r="E616" s="143"/>
      <c r="F616" s="118"/>
      <c r="G616" s="119"/>
      <c r="H616" s="119"/>
    </row>
    <row r="617" spans="3:8" ht="67.5" customHeight="1">
      <c r="C617" s="142"/>
      <c r="D617" s="142"/>
      <c r="E617" s="143"/>
      <c r="F617" s="118"/>
      <c r="G617" s="119"/>
      <c r="H617" s="119"/>
    </row>
    <row r="618" spans="3:8" ht="67.5" customHeight="1">
      <c r="C618" s="142"/>
      <c r="D618" s="142"/>
      <c r="E618" s="143"/>
      <c r="F618" s="118"/>
      <c r="G618" s="119"/>
      <c r="H618" s="119"/>
    </row>
    <row r="619" spans="3:8" ht="67.5" customHeight="1">
      <c r="C619" s="142"/>
      <c r="D619" s="142"/>
      <c r="E619" s="143"/>
      <c r="F619" s="118"/>
      <c r="G619" s="119"/>
      <c r="H619" s="119"/>
    </row>
    <row r="620" spans="3:8" ht="67.5" customHeight="1">
      <c r="C620" s="142"/>
      <c r="D620" s="142"/>
      <c r="E620" s="143"/>
      <c r="F620" s="118"/>
      <c r="G620" s="119"/>
      <c r="H620" s="119"/>
    </row>
    <row r="621" spans="3:8" ht="67.5" customHeight="1">
      <c r="C621" s="142"/>
      <c r="D621" s="142"/>
      <c r="E621" s="143"/>
      <c r="F621" s="118"/>
      <c r="G621" s="119"/>
      <c r="H621" s="119"/>
    </row>
    <row r="622" spans="3:8" ht="67.5" customHeight="1">
      <c r="C622" s="142"/>
      <c r="D622" s="142"/>
      <c r="E622" s="143"/>
      <c r="F622" s="118"/>
      <c r="G622" s="119"/>
      <c r="H622" s="119"/>
    </row>
    <row r="623" spans="3:8" ht="67.5" customHeight="1">
      <c r="C623" s="142"/>
      <c r="D623" s="142"/>
      <c r="E623" s="143"/>
      <c r="F623" s="118"/>
      <c r="G623" s="119"/>
      <c r="H623" s="119"/>
    </row>
    <row r="624" spans="3:8" ht="67.5" customHeight="1">
      <c r="C624" s="142"/>
      <c r="D624" s="142"/>
      <c r="E624" s="143"/>
      <c r="F624" s="118"/>
      <c r="G624" s="119"/>
      <c r="H624" s="119"/>
    </row>
    <row r="625" spans="3:8" ht="67.5" customHeight="1">
      <c r="C625" s="142"/>
      <c r="D625" s="142"/>
      <c r="E625" s="143"/>
      <c r="F625" s="118"/>
      <c r="G625" s="119"/>
      <c r="H625" s="119"/>
    </row>
    <row r="626" spans="3:8" ht="67.5" customHeight="1">
      <c r="C626" s="142"/>
      <c r="D626" s="142"/>
      <c r="E626" s="143"/>
      <c r="F626" s="118"/>
      <c r="G626" s="119"/>
      <c r="H626" s="119"/>
    </row>
    <row r="627" spans="3:8" ht="67.5" customHeight="1">
      <c r="C627" s="142"/>
      <c r="D627" s="142"/>
      <c r="E627" s="143"/>
      <c r="F627" s="118"/>
      <c r="G627" s="119"/>
      <c r="H627" s="119"/>
    </row>
    <row r="628" spans="3:8" ht="67.5" customHeight="1">
      <c r="C628" s="142"/>
      <c r="D628" s="142"/>
      <c r="E628" s="143"/>
      <c r="F628" s="118"/>
      <c r="G628" s="119"/>
      <c r="H628" s="119"/>
    </row>
    <row r="629" spans="3:8" ht="67.5" customHeight="1">
      <c r="C629" s="142"/>
      <c r="D629" s="142"/>
      <c r="E629" s="143"/>
      <c r="F629" s="118"/>
      <c r="G629" s="119"/>
      <c r="H629" s="119"/>
    </row>
    <row r="630" spans="3:8" ht="67.5" customHeight="1">
      <c r="C630" s="142"/>
      <c r="D630" s="142"/>
      <c r="E630" s="143"/>
      <c r="F630" s="118"/>
      <c r="G630" s="119"/>
      <c r="H630" s="119"/>
    </row>
    <row r="631" spans="3:8" ht="67.5" customHeight="1">
      <c r="C631" s="142"/>
      <c r="D631" s="142"/>
      <c r="E631" s="143"/>
      <c r="F631" s="118"/>
      <c r="G631" s="119"/>
      <c r="H631" s="119"/>
    </row>
    <row r="632" spans="3:8" ht="67.5" customHeight="1">
      <c r="C632" s="142"/>
      <c r="D632" s="142"/>
      <c r="E632" s="143"/>
      <c r="F632" s="118"/>
      <c r="G632" s="119"/>
      <c r="H632" s="119"/>
    </row>
    <row r="633" spans="3:8" ht="67.5" customHeight="1">
      <c r="C633" s="142"/>
      <c r="D633" s="142"/>
      <c r="E633" s="143"/>
      <c r="F633" s="118"/>
      <c r="G633" s="119"/>
      <c r="H633" s="119"/>
    </row>
    <row r="634" spans="3:8" ht="67.5" customHeight="1">
      <c r="C634" s="142"/>
      <c r="D634" s="142"/>
      <c r="E634" s="143"/>
      <c r="F634" s="118"/>
      <c r="G634" s="119"/>
      <c r="H634" s="119"/>
    </row>
    <row r="635" spans="3:8" ht="67.5" customHeight="1">
      <c r="C635" s="142"/>
      <c r="D635" s="142"/>
      <c r="E635" s="143"/>
      <c r="F635" s="118"/>
      <c r="G635" s="119"/>
      <c r="H635" s="119"/>
    </row>
    <row r="636" spans="3:8" ht="67.5" customHeight="1">
      <c r="C636" s="142"/>
      <c r="D636" s="142"/>
      <c r="E636" s="143"/>
      <c r="F636" s="118"/>
      <c r="G636" s="119"/>
      <c r="H636" s="119"/>
    </row>
    <row r="637" spans="3:8" ht="67.5" customHeight="1">
      <c r="C637" s="142"/>
      <c r="D637" s="142"/>
      <c r="E637" s="143"/>
      <c r="F637" s="118"/>
      <c r="G637" s="119"/>
      <c r="H637" s="119"/>
    </row>
    <row r="638" spans="3:8" ht="67.5" customHeight="1">
      <c r="C638" s="142"/>
      <c r="D638" s="142"/>
      <c r="E638" s="143"/>
      <c r="F638" s="118"/>
      <c r="G638" s="119"/>
      <c r="H638" s="119"/>
    </row>
    <row r="639" spans="3:8" ht="67.5" customHeight="1">
      <c r="C639" s="142"/>
      <c r="D639" s="142"/>
      <c r="E639" s="143"/>
      <c r="F639" s="118"/>
      <c r="G639" s="119"/>
      <c r="H639" s="119"/>
    </row>
    <row r="640" spans="3:8" ht="67.5" customHeight="1">
      <c r="C640" s="142"/>
      <c r="D640" s="142"/>
      <c r="E640" s="143"/>
      <c r="F640" s="118"/>
      <c r="G640" s="119"/>
      <c r="H640" s="119"/>
    </row>
    <row r="641" spans="3:8" ht="67.5" customHeight="1">
      <c r="C641" s="142"/>
      <c r="D641" s="142"/>
      <c r="E641" s="143"/>
      <c r="F641" s="118"/>
      <c r="G641" s="119"/>
      <c r="H641" s="119"/>
    </row>
    <row r="642" spans="3:8" ht="67.5" customHeight="1">
      <c r="C642" s="142"/>
      <c r="D642" s="142"/>
      <c r="E642" s="143"/>
      <c r="F642" s="118"/>
      <c r="G642" s="119"/>
      <c r="H642" s="119"/>
    </row>
    <row r="643" spans="3:8" ht="67.5" customHeight="1">
      <c r="C643" s="142"/>
      <c r="D643" s="142"/>
      <c r="E643" s="143"/>
      <c r="F643" s="118"/>
      <c r="G643" s="119"/>
      <c r="H643" s="119"/>
    </row>
    <row r="644" spans="3:8" ht="67.5" customHeight="1">
      <c r="C644" s="142"/>
      <c r="D644" s="142"/>
      <c r="E644" s="143"/>
      <c r="F644" s="118"/>
      <c r="G644" s="119"/>
      <c r="H644" s="119"/>
    </row>
    <row r="645" spans="3:8" ht="67.5" customHeight="1">
      <c r="C645" s="142"/>
      <c r="D645" s="142"/>
      <c r="E645" s="143"/>
      <c r="F645" s="118"/>
      <c r="G645" s="119"/>
      <c r="H645" s="119"/>
    </row>
    <row r="646" spans="3:8" ht="67.5" customHeight="1">
      <c r="C646" s="142"/>
      <c r="D646" s="142"/>
      <c r="E646" s="143"/>
      <c r="F646" s="118"/>
      <c r="G646" s="119"/>
      <c r="H646" s="119"/>
    </row>
    <row r="647" spans="3:8" ht="67.5" customHeight="1">
      <c r="C647" s="142"/>
      <c r="D647" s="142"/>
      <c r="E647" s="143"/>
      <c r="F647" s="118"/>
      <c r="G647" s="119"/>
      <c r="H647" s="119"/>
    </row>
    <row r="648" spans="3:8" ht="67.5" customHeight="1">
      <c r="C648" s="142"/>
      <c r="D648" s="142"/>
      <c r="E648" s="143"/>
      <c r="F648" s="118"/>
      <c r="G648" s="119"/>
      <c r="H648" s="119"/>
    </row>
    <row r="649" spans="3:8" ht="67.5" customHeight="1">
      <c r="C649" s="142"/>
      <c r="D649" s="142"/>
      <c r="E649" s="143"/>
      <c r="F649" s="118"/>
      <c r="G649" s="119"/>
      <c r="H649" s="119"/>
    </row>
    <row r="650" spans="3:8" ht="67.5" customHeight="1">
      <c r="C650" s="142"/>
      <c r="D650" s="142"/>
      <c r="E650" s="143"/>
      <c r="F650" s="118"/>
      <c r="G650" s="119"/>
      <c r="H650" s="119"/>
    </row>
    <row r="651" spans="3:8" ht="67.5" customHeight="1">
      <c r="C651" s="142"/>
      <c r="D651" s="142"/>
      <c r="E651" s="143"/>
      <c r="F651" s="118"/>
      <c r="G651" s="119"/>
      <c r="H651" s="119"/>
    </row>
    <row r="652" spans="3:8" ht="67.5" customHeight="1">
      <c r="C652" s="142"/>
      <c r="D652" s="142"/>
      <c r="E652" s="143"/>
      <c r="F652" s="118"/>
      <c r="G652" s="119"/>
      <c r="H652" s="119"/>
    </row>
    <row r="653" spans="3:8" ht="67.5" customHeight="1">
      <c r="C653" s="142"/>
      <c r="D653" s="142"/>
      <c r="E653" s="143"/>
      <c r="F653" s="118"/>
      <c r="G653" s="119"/>
      <c r="H653" s="119"/>
    </row>
    <row r="654" spans="3:8" ht="67.5" customHeight="1">
      <c r="C654" s="142"/>
      <c r="D654" s="142"/>
      <c r="E654" s="143"/>
      <c r="F654" s="118"/>
      <c r="G654" s="119"/>
      <c r="H654" s="119"/>
    </row>
    <row r="655" spans="3:8" ht="67.5" customHeight="1">
      <c r="C655" s="142"/>
      <c r="D655" s="142"/>
      <c r="E655" s="143"/>
      <c r="F655" s="118"/>
      <c r="G655" s="119"/>
      <c r="H655" s="119"/>
    </row>
    <row r="656" spans="3:8" ht="67.5" customHeight="1">
      <c r="C656" s="142"/>
      <c r="D656" s="142"/>
      <c r="E656" s="143"/>
      <c r="F656" s="118"/>
      <c r="G656" s="119"/>
      <c r="H656" s="119"/>
    </row>
    <row r="657" spans="3:8" ht="67.5" customHeight="1">
      <c r="C657" s="142"/>
      <c r="D657" s="142"/>
      <c r="E657" s="143"/>
      <c r="F657" s="118"/>
      <c r="G657" s="119"/>
      <c r="H657" s="119"/>
    </row>
    <row r="658" spans="3:8" ht="67.5" customHeight="1">
      <c r="C658" s="142"/>
      <c r="D658" s="142"/>
      <c r="E658" s="143"/>
      <c r="F658" s="118"/>
      <c r="G658" s="119"/>
      <c r="H658" s="119"/>
    </row>
    <row r="659" spans="3:8" ht="67.5" customHeight="1">
      <c r="C659" s="142"/>
      <c r="D659" s="142"/>
      <c r="E659" s="143"/>
      <c r="F659" s="118"/>
      <c r="G659" s="119"/>
      <c r="H659" s="119"/>
    </row>
    <row r="660" spans="3:8" ht="67.5" customHeight="1">
      <c r="C660" s="142"/>
      <c r="D660" s="142"/>
      <c r="E660" s="143"/>
      <c r="F660" s="118"/>
      <c r="G660" s="119"/>
      <c r="H660" s="119"/>
    </row>
    <row r="661" spans="3:8" ht="67.5" customHeight="1">
      <c r="C661" s="142"/>
      <c r="D661" s="142"/>
      <c r="E661" s="143"/>
      <c r="F661" s="118"/>
      <c r="G661" s="119"/>
      <c r="H661" s="119"/>
    </row>
    <row r="662" spans="3:8" ht="67.5" customHeight="1">
      <c r="C662" s="142"/>
      <c r="D662" s="142"/>
      <c r="E662" s="143"/>
      <c r="F662" s="118"/>
      <c r="G662" s="119"/>
      <c r="H662" s="119"/>
    </row>
    <row r="663" spans="3:8" ht="67.5" customHeight="1">
      <c r="C663" s="142"/>
      <c r="D663" s="142"/>
      <c r="E663" s="143"/>
      <c r="F663" s="118"/>
      <c r="G663" s="119"/>
      <c r="H663" s="119"/>
    </row>
    <row r="664" spans="3:8" ht="67.5" customHeight="1">
      <c r="C664" s="142"/>
      <c r="D664" s="142"/>
      <c r="E664" s="143"/>
      <c r="F664" s="118"/>
      <c r="G664" s="119"/>
      <c r="H664" s="119"/>
    </row>
    <row r="665" spans="3:8" ht="67.5" customHeight="1">
      <c r="C665" s="142"/>
      <c r="D665" s="142"/>
      <c r="E665" s="143"/>
      <c r="F665" s="118"/>
      <c r="G665" s="119"/>
      <c r="H665" s="119"/>
    </row>
    <row r="666" spans="3:8" ht="67.5" customHeight="1">
      <c r="C666" s="142"/>
      <c r="D666" s="142"/>
      <c r="E666" s="143"/>
      <c r="F666" s="118"/>
      <c r="G666" s="119"/>
      <c r="H666" s="119"/>
    </row>
    <row r="667" spans="3:8" ht="67.5" customHeight="1">
      <c r="C667" s="142"/>
      <c r="D667" s="142"/>
      <c r="E667" s="143"/>
      <c r="F667" s="118"/>
      <c r="G667" s="119"/>
      <c r="H667" s="119"/>
    </row>
    <row r="668" spans="3:8" ht="67.5" customHeight="1">
      <c r="C668" s="142"/>
      <c r="D668" s="142"/>
      <c r="E668" s="143"/>
      <c r="F668" s="118"/>
      <c r="G668" s="119"/>
      <c r="H668" s="119"/>
    </row>
    <row r="669" spans="3:8" ht="67.5" customHeight="1">
      <c r="C669" s="142"/>
      <c r="D669" s="142"/>
      <c r="E669" s="143"/>
      <c r="F669" s="118"/>
      <c r="G669" s="119"/>
      <c r="H669" s="119"/>
    </row>
    <row r="670" spans="3:8" ht="67.5" customHeight="1">
      <c r="C670" s="142"/>
      <c r="D670" s="142"/>
      <c r="E670" s="143"/>
      <c r="F670" s="118"/>
      <c r="G670" s="119"/>
      <c r="H670" s="119"/>
    </row>
    <row r="671" spans="3:8" ht="67.5" customHeight="1">
      <c r="C671" s="142"/>
      <c r="D671" s="142"/>
      <c r="E671" s="143"/>
      <c r="F671" s="118"/>
      <c r="G671" s="119"/>
      <c r="H671" s="119"/>
    </row>
    <row r="672" spans="3:8" ht="67.5" customHeight="1">
      <c r="C672" s="142"/>
      <c r="D672" s="142"/>
      <c r="E672" s="143"/>
      <c r="F672" s="118"/>
      <c r="G672" s="119"/>
      <c r="H672" s="119"/>
    </row>
    <row r="673" spans="3:8" ht="67.5" customHeight="1">
      <c r="C673" s="142"/>
      <c r="D673" s="142"/>
      <c r="E673" s="143"/>
      <c r="F673" s="118"/>
      <c r="G673" s="119"/>
      <c r="H673" s="119"/>
    </row>
    <row r="674" spans="3:8" ht="67.5" customHeight="1">
      <c r="C674" s="142"/>
      <c r="D674" s="142"/>
      <c r="E674" s="143"/>
      <c r="F674" s="118"/>
      <c r="G674" s="119"/>
      <c r="H674" s="119"/>
    </row>
    <row r="675" spans="3:8" ht="67.5" customHeight="1">
      <c r="C675" s="142"/>
      <c r="D675" s="142"/>
      <c r="E675" s="143"/>
      <c r="F675" s="118"/>
      <c r="G675" s="119"/>
      <c r="H675" s="119"/>
    </row>
    <row r="676" spans="3:8" ht="67.5" customHeight="1">
      <c r="C676" s="142"/>
      <c r="D676" s="142"/>
      <c r="E676" s="143"/>
      <c r="F676" s="118"/>
      <c r="G676" s="119"/>
      <c r="H676" s="119"/>
    </row>
    <row r="677" spans="3:8" ht="67.5" customHeight="1">
      <c r="C677" s="142"/>
      <c r="D677" s="142"/>
      <c r="E677" s="143"/>
      <c r="F677" s="118"/>
      <c r="G677" s="119"/>
      <c r="H677" s="119"/>
    </row>
    <row r="678" spans="3:8" ht="67.5" customHeight="1">
      <c r="C678" s="142"/>
      <c r="D678" s="142"/>
      <c r="E678" s="143"/>
      <c r="F678" s="118"/>
      <c r="G678" s="119"/>
      <c r="H678" s="119"/>
    </row>
    <row r="679" spans="3:8" ht="67.5" customHeight="1">
      <c r="C679" s="142"/>
      <c r="D679" s="142"/>
      <c r="E679" s="143"/>
      <c r="F679" s="118"/>
      <c r="G679" s="119"/>
      <c r="H679" s="119"/>
    </row>
    <row r="680" spans="3:8" ht="67.5" customHeight="1">
      <c r="C680" s="142"/>
      <c r="D680" s="142"/>
      <c r="E680" s="143"/>
      <c r="F680" s="118"/>
      <c r="G680" s="119"/>
      <c r="H680" s="119"/>
    </row>
    <row r="681" spans="3:8" ht="67.5" customHeight="1">
      <c r="C681" s="142"/>
      <c r="D681" s="142"/>
      <c r="E681" s="143"/>
      <c r="F681" s="118"/>
      <c r="G681" s="119"/>
      <c r="H681" s="119"/>
    </row>
    <row r="682" spans="3:8" ht="67.5" customHeight="1">
      <c r="C682" s="142"/>
      <c r="D682" s="142"/>
      <c r="E682" s="143"/>
      <c r="F682" s="118"/>
      <c r="G682" s="119"/>
      <c r="H682" s="119"/>
    </row>
    <row r="683" spans="3:8" ht="67.5" customHeight="1">
      <c r="C683" s="142"/>
      <c r="D683" s="142"/>
      <c r="E683" s="143"/>
      <c r="F683" s="118"/>
      <c r="G683" s="119"/>
      <c r="H683" s="119"/>
    </row>
    <row r="684" spans="3:8" ht="67.5" customHeight="1">
      <c r="C684" s="142"/>
      <c r="D684" s="142"/>
      <c r="E684" s="143"/>
      <c r="F684" s="118"/>
      <c r="G684" s="119"/>
      <c r="H684" s="119"/>
    </row>
    <row r="685" spans="3:8" ht="67.5" customHeight="1">
      <c r="C685" s="142"/>
      <c r="D685" s="142"/>
      <c r="E685" s="143"/>
      <c r="F685" s="118"/>
      <c r="G685" s="119"/>
      <c r="H685" s="119"/>
    </row>
    <row r="686" spans="3:8" ht="67.5" customHeight="1">
      <c r="C686" s="142"/>
      <c r="D686" s="142"/>
      <c r="E686" s="143"/>
      <c r="F686" s="118"/>
      <c r="G686" s="119"/>
      <c r="H686" s="119"/>
    </row>
    <row r="687" spans="3:8" ht="67.5" customHeight="1">
      <c r="C687" s="142"/>
      <c r="D687" s="142"/>
      <c r="E687" s="143"/>
      <c r="F687" s="118"/>
      <c r="G687" s="119"/>
      <c r="H687" s="119"/>
    </row>
    <row r="688" spans="3:8" ht="67.5" customHeight="1">
      <c r="C688" s="142"/>
      <c r="D688" s="142"/>
      <c r="E688" s="143"/>
      <c r="F688" s="118"/>
      <c r="G688" s="119"/>
      <c r="H688" s="119"/>
    </row>
    <row r="689" spans="3:8" ht="67.5" customHeight="1">
      <c r="C689" s="142"/>
      <c r="D689" s="142"/>
      <c r="E689" s="143"/>
      <c r="F689" s="118"/>
      <c r="G689" s="119"/>
      <c r="H689" s="119"/>
    </row>
    <row r="690" spans="3:8" ht="67.5" customHeight="1">
      <c r="C690" s="142"/>
      <c r="D690" s="142"/>
      <c r="E690" s="143"/>
      <c r="F690" s="118"/>
      <c r="G690" s="119"/>
      <c r="H690" s="119"/>
    </row>
    <row r="691" spans="3:8" ht="67.5" customHeight="1">
      <c r="C691" s="142"/>
      <c r="D691" s="142"/>
      <c r="E691" s="143"/>
      <c r="F691" s="118"/>
      <c r="G691" s="119"/>
      <c r="H691" s="119"/>
    </row>
    <row r="692" spans="3:8" ht="67.5" customHeight="1">
      <c r="C692" s="142"/>
      <c r="D692" s="142"/>
      <c r="E692" s="143"/>
      <c r="F692" s="118"/>
      <c r="G692" s="119"/>
      <c r="H692" s="119"/>
    </row>
    <row r="693" spans="3:8" ht="67.5" customHeight="1">
      <c r="C693" s="142"/>
      <c r="D693" s="142"/>
      <c r="E693" s="143"/>
      <c r="F693" s="118"/>
      <c r="G693" s="119"/>
      <c r="H693" s="119"/>
    </row>
    <row r="694" spans="3:8" ht="67.5" customHeight="1">
      <c r="C694" s="142"/>
      <c r="D694" s="142"/>
      <c r="E694" s="143"/>
      <c r="F694" s="118"/>
      <c r="G694" s="119"/>
      <c r="H694" s="119"/>
    </row>
    <row r="695" spans="3:8" ht="67.5" customHeight="1">
      <c r="C695" s="142"/>
      <c r="D695" s="142"/>
      <c r="E695" s="143"/>
      <c r="F695" s="118"/>
      <c r="G695" s="119"/>
      <c r="H695" s="119"/>
    </row>
    <row r="696" spans="3:8" ht="67.5" customHeight="1">
      <c r="C696" s="142"/>
      <c r="D696" s="142"/>
      <c r="E696" s="143"/>
      <c r="F696" s="118"/>
      <c r="G696" s="119"/>
      <c r="H696" s="119"/>
    </row>
    <row r="697" spans="3:8" ht="67.5" customHeight="1">
      <c r="C697" s="142"/>
      <c r="D697" s="142"/>
      <c r="E697" s="143"/>
      <c r="F697" s="118"/>
      <c r="G697" s="119"/>
      <c r="H697" s="119"/>
    </row>
    <row r="698" spans="3:8" ht="67.5" customHeight="1">
      <c r="C698" s="142"/>
      <c r="D698" s="142"/>
      <c r="E698" s="143"/>
      <c r="F698" s="118"/>
      <c r="G698" s="119"/>
      <c r="H698" s="119"/>
    </row>
    <row r="699" spans="3:8" ht="67.5" customHeight="1">
      <c r="C699" s="142"/>
      <c r="D699" s="142"/>
      <c r="E699" s="143"/>
      <c r="F699" s="118"/>
      <c r="G699" s="119"/>
      <c r="H699" s="119"/>
    </row>
    <row r="700" spans="3:8" ht="67.5" customHeight="1">
      <c r="C700" s="142"/>
      <c r="D700" s="142"/>
      <c r="E700" s="143"/>
      <c r="F700" s="118"/>
      <c r="G700" s="119"/>
      <c r="H700" s="119"/>
    </row>
    <row r="701" spans="3:8" ht="67.5" customHeight="1">
      <c r="C701" s="142"/>
      <c r="D701" s="142"/>
      <c r="E701" s="143"/>
      <c r="F701" s="118"/>
      <c r="G701" s="119"/>
      <c r="H701" s="119"/>
    </row>
    <row r="702" spans="3:8" ht="67.5" customHeight="1">
      <c r="C702" s="142"/>
      <c r="D702" s="142"/>
      <c r="E702" s="143"/>
      <c r="F702" s="118"/>
      <c r="G702" s="119"/>
      <c r="H702" s="119"/>
    </row>
    <row r="703" spans="3:8" ht="67.5" customHeight="1">
      <c r="C703" s="142"/>
      <c r="D703" s="142"/>
      <c r="E703" s="143"/>
      <c r="F703" s="118"/>
      <c r="G703" s="119"/>
      <c r="H703" s="119"/>
    </row>
    <row r="704" spans="3:8" ht="67.5" customHeight="1">
      <c r="C704" s="142"/>
      <c r="D704" s="142"/>
      <c r="E704" s="143"/>
      <c r="F704" s="118"/>
      <c r="G704" s="119"/>
      <c r="H704" s="119"/>
    </row>
    <row r="705" spans="3:8" ht="67.5" customHeight="1">
      <c r="C705" s="142"/>
      <c r="D705" s="142"/>
      <c r="E705" s="143"/>
      <c r="F705" s="118"/>
      <c r="G705" s="119"/>
      <c r="H705" s="119"/>
    </row>
    <row r="706" spans="3:8" ht="67.5" customHeight="1">
      <c r="C706" s="142"/>
      <c r="D706" s="142"/>
      <c r="E706" s="143"/>
      <c r="F706" s="118"/>
      <c r="G706" s="119"/>
      <c r="H706" s="119"/>
    </row>
    <row r="707" spans="3:8" ht="67.5" customHeight="1">
      <c r="C707" s="142"/>
      <c r="D707" s="142"/>
      <c r="E707" s="143"/>
      <c r="F707" s="118"/>
      <c r="G707" s="119"/>
      <c r="H707" s="119"/>
    </row>
    <row r="708" spans="3:8" ht="67.5" customHeight="1">
      <c r="C708" s="142"/>
      <c r="D708" s="142"/>
      <c r="E708" s="143"/>
      <c r="F708" s="118"/>
      <c r="G708" s="119"/>
      <c r="H708" s="119"/>
    </row>
    <row r="709" spans="3:8" ht="67.5" customHeight="1">
      <c r="C709" s="142"/>
      <c r="D709" s="142"/>
      <c r="E709" s="143"/>
      <c r="F709" s="118"/>
      <c r="G709" s="119"/>
      <c r="H709" s="119"/>
    </row>
    <row r="710" spans="3:8" ht="67.5" customHeight="1">
      <c r="C710" s="142"/>
      <c r="D710" s="142"/>
      <c r="E710" s="143"/>
      <c r="F710" s="118"/>
      <c r="G710" s="119"/>
      <c r="H710" s="119"/>
    </row>
    <row r="711" spans="3:8" ht="67.5" customHeight="1">
      <c r="C711" s="142"/>
      <c r="D711" s="142"/>
      <c r="E711" s="143"/>
      <c r="F711" s="118"/>
      <c r="G711" s="119"/>
      <c r="H711" s="119"/>
    </row>
    <row r="712" spans="3:8" ht="67.5" customHeight="1">
      <c r="C712" s="142"/>
      <c r="D712" s="142"/>
      <c r="E712" s="143"/>
      <c r="F712" s="118"/>
      <c r="G712" s="119"/>
      <c r="H712" s="119"/>
    </row>
    <row r="713" spans="3:8" ht="67.5" customHeight="1">
      <c r="C713" s="142"/>
      <c r="D713" s="142"/>
      <c r="E713" s="143"/>
      <c r="F713" s="118"/>
      <c r="G713" s="119"/>
      <c r="H713" s="119"/>
    </row>
    <row r="714" spans="3:8" ht="67.5" customHeight="1">
      <c r="C714" s="142"/>
      <c r="D714" s="142"/>
      <c r="E714" s="143"/>
      <c r="F714" s="118"/>
      <c r="G714" s="119"/>
      <c r="H714" s="119"/>
    </row>
    <row r="715" spans="3:8" ht="67.5" customHeight="1">
      <c r="C715" s="142"/>
      <c r="D715" s="142"/>
      <c r="E715" s="143"/>
      <c r="F715" s="118"/>
      <c r="G715" s="119"/>
      <c r="H715" s="119"/>
    </row>
    <row r="716" spans="3:8" ht="67.5" customHeight="1">
      <c r="C716" s="142"/>
      <c r="D716" s="142"/>
      <c r="E716" s="143"/>
      <c r="F716" s="118"/>
      <c r="G716" s="119"/>
      <c r="H716" s="119"/>
    </row>
    <row r="717" spans="3:8" ht="67.5" customHeight="1">
      <c r="C717" s="142"/>
      <c r="D717" s="142"/>
      <c r="E717" s="143"/>
      <c r="F717" s="118"/>
      <c r="G717" s="119"/>
      <c r="H717" s="119"/>
    </row>
    <row r="718" spans="3:8" ht="67.5" customHeight="1">
      <c r="C718" s="142"/>
      <c r="D718" s="142"/>
      <c r="E718" s="143"/>
      <c r="F718" s="118"/>
      <c r="G718" s="119"/>
      <c r="H718" s="119"/>
    </row>
    <row r="719" spans="3:8" ht="67.5" customHeight="1">
      <c r="C719" s="142"/>
      <c r="D719" s="142"/>
      <c r="E719" s="143"/>
      <c r="F719" s="118"/>
      <c r="G719" s="119"/>
      <c r="H719" s="119"/>
    </row>
    <row r="720" spans="3:8" ht="67.5" customHeight="1">
      <c r="C720" s="142"/>
      <c r="D720" s="142"/>
      <c r="E720" s="143"/>
      <c r="F720" s="118"/>
      <c r="G720" s="119"/>
      <c r="H720" s="119"/>
    </row>
    <row r="721" spans="3:8" ht="67.5" customHeight="1">
      <c r="C721" s="142"/>
      <c r="D721" s="142"/>
      <c r="E721" s="143"/>
      <c r="F721" s="118"/>
      <c r="G721" s="119"/>
      <c r="H721" s="119"/>
    </row>
    <row r="722" spans="3:8" ht="67.5" customHeight="1">
      <c r="C722" s="142"/>
      <c r="D722" s="142"/>
      <c r="E722" s="143"/>
      <c r="F722" s="118"/>
      <c r="G722" s="119"/>
      <c r="H722" s="119"/>
    </row>
    <row r="723" spans="3:8" ht="67.5" customHeight="1">
      <c r="C723" s="142"/>
      <c r="D723" s="142"/>
      <c r="E723" s="143"/>
      <c r="F723" s="118"/>
      <c r="G723" s="119"/>
      <c r="H723" s="119"/>
    </row>
    <row r="724" spans="3:8" ht="67.5" customHeight="1">
      <c r="C724" s="142"/>
      <c r="D724" s="142"/>
      <c r="E724" s="143"/>
      <c r="F724" s="118"/>
      <c r="G724" s="119"/>
      <c r="H724" s="119"/>
    </row>
    <row r="725" spans="3:8" ht="67.5" customHeight="1">
      <c r="C725" s="142"/>
      <c r="D725" s="142"/>
      <c r="E725" s="143"/>
      <c r="F725" s="118"/>
      <c r="G725" s="119"/>
      <c r="H725" s="119"/>
    </row>
    <row r="726" spans="3:8" ht="67.5" customHeight="1">
      <c r="C726" s="142"/>
      <c r="D726" s="142"/>
      <c r="E726" s="143"/>
      <c r="F726" s="118"/>
      <c r="G726" s="119"/>
      <c r="H726" s="119"/>
    </row>
    <row r="727" spans="3:8" ht="67.5" customHeight="1">
      <c r="C727" s="142"/>
      <c r="D727" s="142"/>
      <c r="E727" s="143"/>
      <c r="F727" s="118"/>
      <c r="G727" s="119"/>
      <c r="H727" s="119"/>
    </row>
    <row r="728" spans="3:8" ht="67.5" customHeight="1">
      <c r="C728" s="142"/>
      <c r="D728" s="142"/>
      <c r="E728" s="143"/>
      <c r="F728" s="118"/>
      <c r="G728" s="119"/>
      <c r="H728" s="119"/>
    </row>
    <row r="729" spans="3:8" ht="67.5" customHeight="1">
      <c r="C729" s="142"/>
      <c r="D729" s="142"/>
      <c r="E729" s="143"/>
      <c r="F729" s="118"/>
      <c r="G729" s="119"/>
      <c r="H729" s="119"/>
    </row>
    <row r="730" spans="3:8" ht="67.5" customHeight="1">
      <c r="C730" s="142"/>
      <c r="D730" s="142"/>
      <c r="E730" s="143"/>
      <c r="F730" s="118"/>
      <c r="G730" s="119"/>
      <c r="H730" s="119"/>
    </row>
    <row r="731" spans="3:8" ht="67.5" customHeight="1">
      <c r="C731" s="142"/>
      <c r="D731" s="142"/>
      <c r="E731" s="143"/>
      <c r="F731" s="118"/>
      <c r="G731" s="119"/>
      <c r="H731" s="119"/>
    </row>
    <row r="732" spans="3:8" ht="67.5" customHeight="1">
      <c r="C732" s="142"/>
      <c r="D732" s="142"/>
      <c r="E732" s="143"/>
      <c r="F732" s="118"/>
      <c r="G732" s="119"/>
      <c r="H732" s="119"/>
    </row>
    <row r="733" spans="3:8" ht="67.5" customHeight="1">
      <c r="C733" s="142"/>
      <c r="D733" s="142"/>
      <c r="E733" s="143"/>
      <c r="F733" s="118"/>
      <c r="G733" s="119"/>
      <c r="H733" s="119"/>
    </row>
    <row r="734" spans="3:8" ht="67.5" customHeight="1">
      <c r="C734" s="142"/>
      <c r="D734" s="142"/>
      <c r="E734" s="143"/>
      <c r="F734" s="118"/>
      <c r="G734" s="119"/>
      <c r="H734" s="119"/>
    </row>
    <row r="735" spans="3:8" ht="67.5" customHeight="1">
      <c r="C735" s="142"/>
      <c r="D735" s="142"/>
      <c r="E735" s="143"/>
      <c r="F735" s="118"/>
      <c r="G735" s="119"/>
      <c r="H735" s="119"/>
    </row>
    <row r="736" spans="3:8" ht="67.5" customHeight="1">
      <c r="C736" s="142"/>
      <c r="D736" s="142"/>
      <c r="E736" s="143"/>
      <c r="F736" s="118"/>
      <c r="G736" s="119"/>
      <c r="H736" s="119"/>
    </row>
    <row r="737" spans="3:8" ht="67.5" customHeight="1">
      <c r="C737" s="142"/>
      <c r="D737" s="142"/>
      <c r="E737" s="143"/>
      <c r="F737" s="118"/>
      <c r="G737" s="119"/>
      <c r="H737" s="119"/>
    </row>
    <row r="738" spans="3:8" ht="67.5" customHeight="1">
      <c r="C738" s="142"/>
      <c r="D738" s="142"/>
      <c r="E738" s="143"/>
      <c r="F738" s="118"/>
      <c r="G738" s="119"/>
      <c r="H738" s="119"/>
    </row>
    <row r="739" spans="3:8" ht="67.5" customHeight="1">
      <c r="C739" s="142"/>
      <c r="D739" s="142"/>
      <c r="E739" s="143"/>
      <c r="F739" s="118"/>
      <c r="G739" s="119"/>
      <c r="H739" s="119"/>
    </row>
    <row r="740" spans="3:8" ht="67.5" customHeight="1">
      <c r="C740" s="142"/>
      <c r="D740" s="142"/>
      <c r="E740" s="143"/>
      <c r="F740" s="118"/>
      <c r="G740" s="119"/>
      <c r="H740" s="119"/>
    </row>
    <row r="741" spans="3:8" ht="67.5" customHeight="1">
      <c r="C741" s="142"/>
      <c r="D741" s="142"/>
      <c r="E741" s="143"/>
      <c r="F741" s="118"/>
      <c r="G741" s="119"/>
      <c r="H741" s="119"/>
    </row>
    <row r="742" spans="3:8" ht="67.5" customHeight="1">
      <c r="C742" s="142"/>
      <c r="D742" s="142"/>
      <c r="E742" s="143"/>
      <c r="F742" s="118"/>
      <c r="G742" s="119"/>
      <c r="H742" s="119"/>
    </row>
    <row r="743" spans="3:8" ht="67.5" customHeight="1">
      <c r="C743" s="142"/>
      <c r="D743" s="142"/>
      <c r="E743" s="143"/>
      <c r="F743" s="118"/>
      <c r="G743" s="119"/>
      <c r="H743" s="119"/>
    </row>
    <row r="744" spans="3:8" ht="67.5" customHeight="1">
      <c r="C744" s="142"/>
      <c r="D744" s="142"/>
      <c r="E744" s="143"/>
      <c r="F744" s="118"/>
      <c r="G744" s="119"/>
      <c r="H744" s="119"/>
    </row>
    <row r="745" spans="3:8" ht="67.5" customHeight="1">
      <c r="C745" s="142"/>
      <c r="D745" s="142"/>
      <c r="E745" s="143"/>
      <c r="F745" s="118"/>
      <c r="G745" s="119"/>
      <c r="H745" s="119"/>
    </row>
    <row r="746" spans="3:8" ht="67.5" customHeight="1">
      <c r="C746" s="142"/>
      <c r="D746" s="142"/>
      <c r="E746" s="143"/>
      <c r="F746" s="118"/>
      <c r="G746" s="119"/>
      <c r="H746" s="119"/>
    </row>
    <row r="747" spans="3:8" ht="67.5" customHeight="1">
      <c r="C747" s="142"/>
      <c r="D747" s="142"/>
      <c r="E747" s="143"/>
      <c r="F747" s="118"/>
      <c r="G747" s="119"/>
      <c r="H747" s="119"/>
    </row>
    <row r="748" spans="3:8" ht="67.5" customHeight="1">
      <c r="C748" s="142"/>
      <c r="D748" s="142"/>
      <c r="E748" s="143"/>
      <c r="F748" s="118"/>
      <c r="G748" s="119"/>
      <c r="H748" s="119"/>
    </row>
    <row r="749" spans="3:8" ht="67.5" customHeight="1">
      <c r="C749" s="142"/>
      <c r="D749" s="142"/>
      <c r="E749" s="143"/>
      <c r="F749" s="118"/>
      <c r="G749" s="119"/>
      <c r="H749" s="119"/>
    </row>
    <row r="750" spans="3:8" ht="67.5" customHeight="1">
      <c r="C750" s="142"/>
      <c r="D750" s="142"/>
      <c r="E750" s="143"/>
      <c r="F750" s="118"/>
      <c r="G750" s="119"/>
      <c r="H750" s="119"/>
    </row>
    <row r="751" spans="3:8" ht="67.5" customHeight="1">
      <c r="C751" s="142"/>
      <c r="D751" s="142"/>
      <c r="E751" s="143"/>
      <c r="F751" s="118"/>
      <c r="G751" s="119"/>
      <c r="H751" s="119"/>
    </row>
    <row r="752" spans="3:8" ht="67.5" customHeight="1">
      <c r="C752" s="142"/>
      <c r="D752" s="142"/>
      <c r="E752" s="143"/>
      <c r="F752" s="118"/>
      <c r="G752" s="119"/>
      <c r="H752" s="119"/>
    </row>
    <row r="753" spans="3:8" ht="67.5" customHeight="1">
      <c r="C753" s="142"/>
      <c r="D753" s="142"/>
      <c r="E753" s="143"/>
      <c r="F753" s="118"/>
      <c r="G753" s="119"/>
      <c r="H753" s="119"/>
    </row>
    <row r="754" spans="3:8" ht="67.5" customHeight="1">
      <c r="C754" s="142"/>
      <c r="D754" s="142"/>
      <c r="E754" s="143"/>
      <c r="F754" s="118"/>
      <c r="G754" s="119"/>
      <c r="H754" s="119"/>
    </row>
    <row r="755" spans="3:8" ht="67.5" customHeight="1">
      <c r="C755" s="142"/>
      <c r="D755" s="142"/>
      <c r="E755" s="143"/>
      <c r="F755" s="118"/>
      <c r="G755" s="119"/>
      <c r="H755" s="119"/>
    </row>
    <row r="756" spans="3:8" ht="67.5" customHeight="1">
      <c r="C756" s="142"/>
      <c r="D756" s="142"/>
      <c r="E756" s="143"/>
      <c r="F756" s="118"/>
      <c r="G756" s="119"/>
      <c r="H756" s="119"/>
    </row>
    <row r="757" spans="3:8" ht="67.5" customHeight="1">
      <c r="C757" s="142"/>
      <c r="D757" s="142"/>
      <c r="E757" s="143"/>
      <c r="F757" s="118"/>
      <c r="G757" s="119"/>
      <c r="H757" s="119"/>
    </row>
    <row r="758" spans="3:8" ht="67.5" customHeight="1">
      <c r="C758" s="142"/>
      <c r="D758" s="142"/>
      <c r="E758" s="143"/>
      <c r="F758" s="118"/>
      <c r="G758" s="119"/>
      <c r="H758" s="119"/>
    </row>
    <row r="759" spans="3:8" ht="67.5" customHeight="1">
      <c r="C759" s="142"/>
      <c r="D759" s="142"/>
      <c r="E759" s="143"/>
      <c r="F759" s="118"/>
      <c r="G759" s="119"/>
      <c r="H759" s="119"/>
    </row>
    <row r="760" spans="3:8" ht="67.5" customHeight="1">
      <c r="C760" s="142"/>
      <c r="D760" s="142"/>
      <c r="E760" s="143"/>
      <c r="F760" s="118"/>
      <c r="G760" s="119"/>
      <c r="H760" s="119"/>
    </row>
    <row r="761" spans="3:8" ht="67.5" customHeight="1">
      <c r="C761" s="142"/>
      <c r="D761" s="142"/>
      <c r="E761" s="143"/>
      <c r="F761" s="118"/>
      <c r="G761" s="119"/>
      <c r="H761" s="119"/>
    </row>
    <row r="762" spans="3:8" ht="67.5" customHeight="1">
      <c r="C762" s="142"/>
      <c r="D762" s="142"/>
      <c r="E762" s="143"/>
      <c r="F762" s="118"/>
      <c r="G762" s="119"/>
      <c r="H762" s="119"/>
    </row>
    <row r="763" spans="3:8" ht="67.5" customHeight="1">
      <c r="C763" s="142"/>
      <c r="D763" s="142"/>
      <c r="E763" s="143"/>
      <c r="F763" s="118"/>
      <c r="G763" s="119"/>
      <c r="H763" s="119"/>
    </row>
    <row r="764" spans="3:8" ht="67.5" customHeight="1">
      <c r="C764" s="142"/>
      <c r="D764" s="142"/>
      <c r="E764" s="143"/>
      <c r="F764" s="118"/>
      <c r="G764" s="119"/>
      <c r="H764" s="119"/>
    </row>
    <row r="765" spans="3:8" ht="67.5" customHeight="1">
      <c r="C765" s="142"/>
      <c r="D765" s="142"/>
      <c r="E765" s="143"/>
      <c r="F765" s="118"/>
      <c r="G765" s="119"/>
      <c r="H765" s="119"/>
    </row>
    <row r="766" spans="3:8" ht="67.5" customHeight="1">
      <c r="C766" s="142"/>
      <c r="D766" s="142"/>
      <c r="E766" s="143"/>
      <c r="F766" s="118"/>
      <c r="G766" s="119"/>
      <c r="H766" s="119"/>
    </row>
    <row r="767" spans="3:8" ht="67.5" customHeight="1">
      <c r="C767" s="142"/>
      <c r="D767" s="142"/>
      <c r="E767" s="143"/>
      <c r="F767" s="118"/>
      <c r="G767" s="119"/>
      <c r="H767" s="119"/>
    </row>
    <row r="768" spans="3:8" ht="67.5" customHeight="1">
      <c r="C768" s="142"/>
      <c r="D768" s="142"/>
      <c r="E768" s="143"/>
      <c r="F768" s="118"/>
      <c r="G768" s="119"/>
      <c r="H768" s="119"/>
    </row>
    <row r="769" spans="3:8" ht="67.5" customHeight="1">
      <c r="C769" s="142"/>
      <c r="D769" s="142"/>
      <c r="E769" s="143"/>
      <c r="F769" s="118"/>
      <c r="G769" s="119"/>
      <c r="H769" s="119"/>
    </row>
    <row r="770" spans="3:8" ht="67.5" customHeight="1">
      <c r="C770" s="142"/>
      <c r="D770" s="142"/>
      <c r="E770" s="143"/>
      <c r="F770" s="118"/>
      <c r="G770" s="119"/>
      <c r="H770" s="119"/>
    </row>
    <row r="771" spans="3:8" ht="67.5" customHeight="1">
      <c r="C771" s="142"/>
      <c r="D771" s="142"/>
      <c r="E771" s="143"/>
      <c r="F771" s="118"/>
      <c r="G771" s="119"/>
      <c r="H771" s="119"/>
    </row>
    <row r="772" spans="3:8" ht="67.5" customHeight="1">
      <c r="C772" s="142"/>
      <c r="D772" s="142"/>
      <c r="E772" s="143"/>
      <c r="F772" s="118"/>
      <c r="G772" s="119"/>
      <c r="H772" s="119"/>
    </row>
    <row r="773" spans="3:8" ht="67.5" customHeight="1">
      <c r="C773" s="142"/>
      <c r="D773" s="142"/>
      <c r="E773" s="143"/>
      <c r="F773" s="118"/>
      <c r="G773" s="119"/>
      <c r="H773" s="119"/>
    </row>
    <row r="774" spans="3:8" ht="67.5" customHeight="1">
      <c r="C774" s="142"/>
      <c r="D774" s="142"/>
      <c r="E774" s="143"/>
      <c r="F774" s="118"/>
      <c r="G774" s="119"/>
      <c r="H774" s="119"/>
    </row>
    <row r="775" spans="3:8" ht="67.5" customHeight="1">
      <c r="C775" s="142"/>
      <c r="D775" s="142"/>
      <c r="E775" s="143"/>
      <c r="F775" s="118"/>
      <c r="G775" s="119"/>
      <c r="H775" s="119"/>
    </row>
    <row r="776" spans="3:8" ht="67.5" customHeight="1">
      <c r="C776" s="142"/>
      <c r="D776" s="142"/>
      <c r="E776" s="143"/>
      <c r="F776" s="118"/>
      <c r="G776" s="119"/>
      <c r="H776" s="119"/>
    </row>
    <row r="777" spans="3:8" ht="67.5" customHeight="1">
      <c r="C777" s="142"/>
      <c r="D777" s="142"/>
      <c r="E777" s="143"/>
      <c r="F777" s="118"/>
      <c r="G777" s="119"/>
      <c r="H777" s="119"/>
    </row>
    <row r="778" spans="3:8" ht="67.5" customHeight="1">
      <c r="C778" s="142"/>
      <c r="D778" s="142"/>
      <c r="E778" s="143"/>
      <c r="F778" s="118"/>
      <c r="G778" s="119"/>
      <c r="H778" s="119"/>
    </row>
    <row r="779" spans="3:8" ht="67.5" customHeight="1">
      <c r="C779" s="142"/>
      <c r="D779" s="142"/>
      <c r="E779" s="143"/>
      <c r="F779" s="118"/>
      <c r="G779" s="119"/>
      <c r="H779" s="119"/>
    </row>
    <row r="780" spans="3:8" ht="67.5" customHeight="1">
      <c r="C780" s="142"/>
      <c r="D780" s="142"/>
      <c r="E780" s="143"/>
      <c r="F780" s="118"/>
      <c r="G780" s="119"/>
      <c r="H780" s="119"/>
    </row>
    <row r="781" spans="3:8" ht="67.5" customHeight="1">
      <c r="C781" s="142"/>
      <c r="D781" s="142"/>
      <c r="E781" s="143"/>
      <c r="F781" s="118"/>
      <c r="G781" s="119"/>
      <c r="H781" s="119"/>
    </row>
    <row r="782" spans="3:8" ht="67.5" customHeight="1">
      <c r="C782" s="142"/>
      <c r="D782" s="142"/>
      <c r="E782" s="143"/>
      <c r="F782" s="118"/>
      <c r="G782" s="119"/>
      <c r="H782" s="119"/>
    </row>
    <row r="783" spans="3:8" ht="67.5" customHeight="1">
      <c r="C783" s="142"/>
      <c r="D783" s="142"/>
      <c r="E783" s="143"/>
      <c r="F783" s="118"/>
      <c r="G783" s="119"/>
      <c r="H783" s="119"/>
    </row>
    <row r="784" spans="3:8" ht="67.5" customHeight="1">
      <c r="C784" s="142"/>
      <c r="D784" s="142"/>
      <c r="E784" s="143"/>
      <c r="F784" s="118"/>
      <c r="G784" s="119"/>
      <c r="H784" s="119"/>
    </row>
    <row r="785" spans="3:8" ht="67.5" customHeight="1">
      <c r="C785" s="142"/>
      <c r="D785" s="142"/>
      <c r="E785" s="143"/>
      <c r="F785" s="118"/>
      <c r="G785" s="119"/>
      <c r="H785" s="119"/>
    </row>
    <row r="786" spans="3:8" ht="67.5" customHeight="1">
      <c r="C786" s="142"/>
      <c r="D786" s="142"/>
      <c r="E786" s="143"/>
      <c r="F786" s="118"/>
      <c r="G786" s="119"/>
      <c r="H786" s="119"/>
    </row>
    <row r="787" spans="3:8" ht="67.5" customHeight="1">
      <c r="C787" s="142"/>
      <c r="D787" s="142"/>
      <c r="E787" s="143"/>
      <c r="F787" s="118"/>
      <c r="G787" s="119"/>
      <c r="H787" s="119"/>
    </row>
    <row r="788" spans="3:8" ht="67.5" customHeight="1">
      <c r="C788" s="142"/>
      <c r="D788" s="142"/>
      <c r="E788" s="143"/>
      <c r="F788" s="118"/>
      <c r="G788" s="119"/>
      <c r="H788" s="119"/>
    </row>
    <row r="789" spans="3:8" ht="67.5" customHeight="1">
      <c r="C789" s="142"/>
      <c r="D789" s="142"/>
      <c r="E789" s="143"/>
      <c r="F789" s="118"/>
      <c r="G789" s="119"/>
      <c r="H789" s="119"/>
    </row>
    <row r="790" spans="3:8" ht="67.5" customHeight="1">
      <c r="C790" s="142"/>
      <c r="D790" s="142"/>
      <c r="E790" s="143"/>
      <c r="F790" s="118"/>
      <c r="G790" s="119"/>
      <c r="H790" s="119"/>
    </row>
    <row r="791" spans="3:8" ht="67.5" customHeight="1">
      <c r="C791" s="142"/>
      <c r="D791" s="142"/>
      <c r="E791" s="143"/>
      <c r="F791" s="118"/>
      <c r="G791" s="119"/>
      <c r="H791" s="119"/>
    </row>
    <row r="792" spans="3:8" ht="67.5" customHeight="1">
      <c r="C792" s="142"/>
      <c r="D792" s="142"/>
      <c r="E792" s="143"/>
      <c r="F792" s="118"/>
      <c r="G792" s="119"/>
      <c r="H792" s="119"/>
    </row>
    <row r="793" spans="3:8" ht="67.5" customHeight="1">
      <c r="C793" s="142"/>
      <c r="D793" s="142"/>
      <c r="E793" s="143"/>
      <c r="F793" s="118"/>
      <c r="G793" s="119"/>
      <c r="H793" s="119"/>
    </row>
    <row r="794" spans="3:8" ht="67.5" customHeight="1">
      <c r="C794" s="142"/>
      <c r="D794" s="142"/>
      <c r="E794" s="143"/>
      <c r="F794" s="118"/>
      <c r="G794" s="119"/>
      <c r="H794" s="119"/>
    </row>
    <row r="795" spans="3:8" ht="67.5" customHeight="1">
      <c r="C795" s="142"/>
      <c r="D795" s="142"/>
      <c r="E795" s="143"/>
      <c r="F795" s="118"/>
      <c r="G795" s="119"/>
      <c r="H795" s="119"/>
    </row>
    <row r="796" spans="3:8" ht="67.5" customHeight="1">
      <c r="C796" s="142"/>
      <c r="D796" s="142"/>
      <c r="E796" s="143"/>
      <c r="F796" s="118"/>
      <c r="G796" s="119"/>
      <c r="H796" s="119"/>
    </row>
    <row r="797" spans="3:8" ht="67.5" customHeight="1">
      <c r="C797" s="142"/>
      <c r="D797" s="142"/>
      <c r="E797" s="143"/>
      <c r="F797" s="118"/>
      <c r="G797" s="119"/>
      <c r="H797" s="119"/>
    </row>
    <row r="798" spans="3:8" ht="67.5" customHeight="1">
      <c r="C798" s="142"/>
      <c r="D798" s="142"/>
      <c r="E798" s="143"/>
      <c r="F798" s="118"/>
      <c r="G798" s="119"/>
      <c r="H798" s="119"/>
    </row>
    <row r="799" spans="3:8" ht="67.5" customHeight="1">
      <c r="C799" s="142"/>
      <c r="D799" s="142"/>
      <c r="E799" s="143"/>
      <c r="F799" s="118"/>
      <c r="G799" s="119"/>
      <c r="H799" s="119"/>
    </row>
    <row r="800" spans="3:8" ht="67.5" customHeight="1">
      <c r="C800" s="142"/>
      <c r="D800" s="142"/>
      <c r="E800" s="143"/>
      <c r="F800" s="118"/>
      <c r="G800" s="119"/>
      <c r="H800" s="119"/>
    </row>
    <row r="801" spans="3:8" ht="67.5" customHeight="1">
      <c r="C801" s="142"/>
      <c r="D801" s="142"/>
      <c r="E801" s="143"/>
      <c r="F801" s="118"/>
      <c r="G801" s="119"/>
      <c r="H801" s="119"/>
    </row>
    <row r="802" spans="3:8" ht="67.5" customHeight="1">
      <c r="C802" s="142"/>
      <c r="D802" s="142"/>
      <c r="E802" s="143"/>
      <c r="F802" s="118"/>
      <c r="G802" s="119"/>
      <c r="H802" s="119"/>
    </row>
    <row r="803" spans="3:8" ht="67.5" customHeight="1">
      <c r="C803" s="142"/>
      <c r="D803" s="142"/>
      <c r="E803" s="143"/>
      <c r="F803" s="118"/>
      <c r="G803" s="119"/>
      <c r="H803" s="119"/>
    </row>
    <row r="804" spans="3:8" ht="67.5" customHeight="1">
      <c r="C804" s="142"/>
      <c r="D804" s="142"/>
      <c r="E804" s="143"/>
      <c r="F804" s="118"/>
      <c r="G804" s="119"/>
      <c r="H804" s="119"/>
    </row>
    <row r="805" spans="3:8" ht="67.5" customHeight="1">
      <c r="C805" s="142"/>
      <c r="D805" s="142"/>
      <c r="E805" s="143"/>
      <c r="F805" s="118"/>
      <c r="G805" s="119"/>
      <c r="H805" s="119"/>
    </row>
    <row r="806" spans="3:8" ht="67.5" customHeight="1">
      <c r="C806" s="142"/>
      <c r="D806" s="142"/>
      <c r="E806" s="143"/>
      <c r="F806" s="118"/>
      <c r="G806" s="119"/>
      <c r="H806" s="119"/>
    </row>
    <row r="807" spans="3:8" ht="67.5" customHeight="1">
      <c r="C807" s="142"/>
      <c r="D807" s="142"/>
      <c r="E807" s="143"/>
      <c r="F807" s="118"/>
      <c r="G807" s="119"/>
      <c r="H807" s="119"/>
    </row>
    <row r="808" spans="3:8" ht="67.5" customHeight="1">
      <c r="C808" s="142"/>
      <c r="D808" s="142"/>
      <c r="E808" s="143"/>
      <c r="F808" s="118"/>
      <c r="G808" s="119"/>
      <c r="H808" s="119"/>
    </row>
    <row r="809" spans="3:8" ht="67.5" customHeight="1">
      <c r="C809" s="142"/>
      <c r="D809" s="142"/>
      <c r="E809" s="143"/>
      <c r="F809" s="118"/>
      <c r="G809" s="119"/>
      <c r="H809" s="119"/>
    </row>
    <row r="810" spans="3:8" ht="67.5" customHeight="1">
      <c r="C810" s="142"/>
      <c r="D810" s="142"/>
      <c r="E810" s="143"/>
      <c r="F810" s="118"/>
      <c r="G810" s="119"/>
      <c r="H810" s="119"/>
    </row>
    <row r="811" spans="3:8" ht="67.5" customHeight="1">
      <c r="C811" s="142"/>
      <c r="D811" s="142"/>
      <c r="E811" s="143"/>
      <c r="F811" s="118"/>
      <c r="G811" s="119"/>
      <c r="H811" s="119"/>
    </row>
    <row r="812" spans="3:8" ht="67.5" customHeight="1">
      <c r="C812" s="142"/>
      <c r="D812" s="142"/>
      <c r="E812" s="143"/>
      <c r="F812" s="118"/>
      <c r="G812" s="119"/>
      <c r="H812" s="119"/>
    </row>
    <row r="813" spans="3:8" ht="67.5" customHeight="1">
      <c r="C813" s="142"/>
      <c r="D813" s="142"/>
      <c r="E813" s="143"/>
      <c r="F813" s="118"/>
      <c r="G813" s="119"/>
      <c r="H813" s="119"/>
    </row>
    <row r="814" spans="3:8" ht="67.5" customHeight="1">
      <c r="C814" s="142"/>
      <c r="D814" s="142"/>
      <c r="E814" s="143"/>
      <c r="F814" s="118"/>
      <c r="G814" s="119"/>
      <c r="H814" s="119"/>
    </row>
    <row r="815" spans="3:8" ht="67.5" customHeight="1">
      <c r="C815" s="142"/>
      <c r="D815" s="142"/>
      <c r="E815" s="143"/>
      <c r="F815" s="118"/>
      <c r="G815" s="119"/>
      <c r="H815" s="119"/>
    </row>
    <row r="816" spans="3:8" ht="67.5" customHeight="1">
      <c r="C816" s="142"/>
      <c r="D816" s="142"/>
      <c r="E816" s="143"/>
      <c r="F816" s="118"/>
      <c r="G816" s="119"/>
      <c r="H816" s="119"/>
    </row>
    <row r="817" spans="3:8" ht="67.5" customHeight="1">
      <c r="C817" s="142"/>
      <c r="D817" s="142"/>
      <c r="E817" s="143"/>
      <c r="F817" s="118"/>
      <c r="G817" s="119"/>
      <c r="H817" s="119"/>
    </row>
    <row r="818" spans="3:8" ht="67.5" customHeight="1">
      <c r="C818" s="142"/>
      <c r="D818" s="142"/>
      <c r="E818" s="143"/>
      <c r="F818" s="118"/>
      <c r="G818" s="119"/>
      <c r="H818" s="119"/>
    </row>
    <row r="819" spans="3:8" ht="67.5" customHeight="1">
      <c r="C819" s="142"/>
      <c r="D819" s="142"/>
      <c r="E819" s="143"/>
      <c r="F819" s="118"/>
      <c r="G819" s="119"/>
      <c r="H819" s="119"/>
    </row>
    <row r="820" spans="3:8" ht="67.5" customHeight="1">
      <c r="C820" s="142"/>
      <c r="D820" s="142"/>
      <c r="E820" s="143"/>
      <c r="F820" s="118"/>
      <c r="G820" s="119"/>
      <c r="H820" s="119"/>
    </row>
    <row r="821" spans="3:8" ht="67.5" customHeight="1">
      <c r="C821" s="142"/>
      <c r="D821" s="142"/>
      <c r="E821" s="143"/>
      <c r="F821" s="118"/>
      <c r="G821" s="119"/>
      <c r="H821" s="119"/>
    </row>
    <row r="822" spans="3:8" ht="67.5" customHeight="1">
      <c r="C822" s="142"/>
      <c r="D822" s="142"/>
      <c r="E822" s="143"/>
      <c r="F822" s="118"/>
      <c r="G822" s="119"/>
      <c r="H822" s="119"/>
    </row>
    <row r="823" spans="3:8" ht="67.5" customHeight="1">
      <c r="C823" s="142"/>
      <c r="D823" s="142"/>
      <c r="E823" s="143"/>
      <c r="F823" s="118"/>
      <c r="G823" s="119"/>
      <c r="H823" s="119"/>
    </row>
    <row r="824" spans="3:8" ht="67.5" customHeight="1">
      <c r="C824" s="142"/>
      <c r="D824" s="142"/>
      <c r="E824" s="143"/>
      <c r="F824" s="118"/>
      <c r="G824" s="119"/>
      <c r="H824" s="119"/>
    </row>
    <row r="825" spans="3:8" ht="67.5" customHeight="1">
      <c r="C825" s="142"/>
      <c r="D825" s="142"/>
      <c r="E825" s="143"/>
      <c r="F825" s="118"/>
      <c r="G825" s="119"/>
      <c r="H825" s="119"/>
    </row>
    <row r="826" spans="3:8" ht="67.5" customHeight="1">
      <c r="C826" s="142"/>
      <c r="D826" s="142"/>
      <c r="E826" s="143"/>
      <c r="F826" s="118"/>
      <c r="G826" s="119"/>
      <c r="H826" s="119"/>
    </row>
    <row r="827" spans="3:8" ht="67.5" customHeight="1">
      <c r="C827" s="142"/>
      <c r="D827" s="142"/>
      <c r="E827" s="143"/>
      <c r="F827" s="118"/>
      <c r="G827" s="119"/>
      <c r="H827" s="119"/>
    </row>
    <row r="828" spans="3:8" ht="67.5" customHeight="1">
      <c r="C828" s="142"/>
      <c r="D828" s="142"/>
      <c r="E828" s="143"/>
      <c r="F828" s="118"/>
      <c r="G828" s="119"/>
      <c r="H828" s="119"/>
    </row>
    <row r="829" spans="3:8" ht="67.5" customHeight="1">
      <c r="C829" s="142"/>
      <c r="D829" s="142"/>
      <c r="E829" s="143"/>
      <c r="F829" s="118"/>
      <c r="G829" s="119"/>
      <c r="H829" s="119"/>
    </row>
    <row r="830" spans="3:8" ht="67.5" customHeight="1">
      <c r="C830" s="142"/>
      <c r="D830" s="142"/>
      <c r="E830" s="143"/>
      <c r="F830" s="118"/>
      <c r="G830" s="119"/>
      <c r="H830" s="119"/>
    </row>
    <row r="831" spans="3:8" ht="67.5" customHeight="1">
      <c r="C831" s="142"/>
      <c r="D831" s="142"/>
      <c r="E831" s="143"/>
      <c r="F831" s="118"/>
      <c r="G831" s="119"/>
      <c r="H831" s="119"/>
    </row>
    <row r="832" spans="3:8" ht="67.5" customHeight="1">
      <c r="C832" s="142"/>
      <c r="D832" s="142"/>
      <c r="E832" s="143"/>
      <c r="F832" s="118"/>
      <c r="G832" s="119"/>
      <c r="H832" s="119"/>
    </row>
    <row r="833" spans="3:8" ht="67.5" customHeight="1">
      <c r="C833" s="142"/>
      <c r="D833" s="142"/>
      <c r="E833" s="143"/>
      <c r="F833" s="118"/>
      <c r="G833" s="119"/>
      <c r="H833" s="119"/>
    </row>
    <row r="834" spans="3:8" ht="67.5" customHeight="1">
      <c r="C834" s="142"/>
      <c r="D834" s="142"/>
      <c r="E834" s="143"/>
      <c r="F834" s="118"/>
      <c r="G834" s="119"/>
      <c r="H834" s="119"/>
    </row>
    <row r="835" spans="3:8" ht="67.5" customHeight="1">
      <c r="C835" s="142"/>
      <c r="D835" s="142"/>
      <c r="E835" s="143"/>
      <c r="F835" s="118"/>
      <c r="G835" s="119"/>
      <c r="H835" s="119"/>
    </row>
    <row r="836" spans="3:8" ht="67.5" customHeight="1">
      <c r="C836" s="142"/>
      <c r="D836" s="142"/>
      <c r="E836" s="143"/>
      <c r="F836" s="118"/>
      <c r="G836" s="119"/>
      <c r="H836" s="119"/>
    </row>
    <row r="837" spans="3:8" ht="67.5" customHeight="1">
      <c r="C837" s="142"/>
      <c r="D837" s="142"/>
      <c r="E837" s="143"/>
      <c r="F837" s="118"/>
      <c r="G837" s="119"/>
      <c r="H837" s="119"/>
    </row>
    <row r="838" spans="3:8" ht="67.5" customHeight="1">
      <c r="C838" s="142"/>
      <c r="D838" s="142"/>
      <c r="E838" s="143"/>
      <c r="F838" s="118"/>
      <c r="G838" s="119"/>
      <c r="H838" s="119"/>
    </row>
    <row r="839" spans="3:8" ht="67.5" customHeight="1">
      <c r="C839" s="142"/>
      <c r="D839" s="142"/>
      <c r="E839" s="143"/>
      <c r="F839" s="118"/>
      <c r="G839" s="119"/>
      <c r="H839" s="119"/>
    </row>
    <row r="840" spans="3:8" ht="67.5" customHeight="1">
      <c r="C840" s="142"/>
      <c r="D840" s="142"/>
      <c r="E840" s="143"/>
      <c r="F840" s="118"/>
      <c r="G840" s="119"/>
      <c r="H840" s="119"/>
    </row>
    <row r="841" spans="3:8" ht="67.5" customHeight="1">
      <c r="C841" s="142"/>
      <c r="D841" s="142"/>
      <c r="E841" s="143"/>
      <c r="F841" s="118"/>
      <c r="G841" s="119"/>
      <c r="H841" s="119"/>
    </row>
    <row r="842" spans="3:8" ht="67.5" customHeight="1">
      <c r="C842" s="142"/>
      <c r="D842" s="142"/>
      <c r="E842" s="143"/>
      <c r="F842" s="118"/>
      <c r="G842" s="119"/>
      <c r="H842" s="119"/>
    </row>
    <row r="843" spans="3:8" ht="67.5" customHeight="1">
      <c r="C843" s="142"/>
      <c r="D843" s="142"/>
      <c r="E843" s="143"/>
      <c r="F843" s="118"/>
      <c r="G843" s="119"/>
      <c r="H843" s="119"/>
    </row>
    <row r="844" spans="3:8" ht="67.5" customHeight="1">
      <c r="C844" s="142"/>
      <c r="D844" s="142"/>
      <c r="E844" s="143"/>
      <c r="F844" s="118"/>
      <c r="G844" s="119"/>
      <c r="H844" s="119"/>
    </row>
    <row r="845" spans="3:8" ht="67.5" customHeight="1">
      <c r="C845" s="142"/>
      <c r="D845" s="142"/>
      <c r="E845" s="143"/>
      <c r="F845" s="118"/>
      <c r="G845" s="119"/>
      <c r="H845" s="119"/>
    </row>
    <row r="846" spans="3:8" ht="67.5" customHeight="1">
      <c r="C846" s="142"/>
      <c r="D846" s="142"/>
      <c r="E846" s="143"/>
      <c r="F846" s="118"/>
      <c r="G846" s="119"/>
      <c r="H846" s="119"/>
    </row>
    <row r="847" spans="3:8" ht="67.5" customHeight="1">
      <c r="C847" s="142"/>
      <c r="D847" s="142"/>
      <c r="E847" s="143"/>
      <c r="F847" s="118"/>
      <c r="G847" s="119"/>
      <c r="H847" s="119"/>
    </row>
    <row r="848" spans="3:8" ht="67.5" customHeight="1">
      <c r="C848" s="142"/>
      <c r="D848" s="142"/>
      <c r="E848" s="143"/>
      <c r="F848" s="118"/>
      <c r="G848" s="119"/>
      <c r="H848" s="119"/>
    </row>
    <row r="849" spans="3:8" ht="67.5" customHeight="1">
      <c r="C849" s="142"/>
      <c r="D849" s="142"/>
      <c r="E849" s="143"/>
      <c r="F849" s="118"/>
      <c r="G849" s="119"/>
      <c r="H849" s="119"/>
    </row>
    <row r="850" spans="3:8" ht="67.5" customHeight="1">
      <c r="C850" s="142"/>
      <c r="D850" s="142"/>
      <c r="E850" s="143"/>
      <c r="F850" s="118"/>
      <c r="G850" s="119"/>
      <c r="H850" s="119"/>
    </row>
    <row r="851" spans="3:8" ht="67.5" customHeight="1">
      <c r="C851" s="142"/>
      <c r="D851" s="142"/>
      <c r="E851" s="143"/>
      <c r="F851" s="118"/>
      <c r="G851" s="119"/>
      <c r="H851" s="119"/>
    </row>
    <row r="852" spans="3:8" ht="67.5" customHeight="1">
      <c r="C852" s="142"/>
      <c r="D852" s="142"/>
      <c r="E852" s="143"/>
      <c r="F852" s="118"/>
      <c r="G852" s="119"/>
      <c r="H852" s="119"/>
    </row>
    <row r="853" spans="3:8" ht="67.5" customHeight="1">
      <c r="C853" s="142"/>
      <c r="D853" s="142"/>
      <c r="E853" s="143"/>
      <c r="F853" s="118"/>
      <c r="G853" s="119"/>
      <c r="H853" s="119"/>
    </row>
    <row r="854" spans="3:8" ht="67.5" customHeight="1">
      <c r="C854" s="142"/>
      <c r="D854" s="142"/>
      <c r="E854" s="143"/>
      <c r="F854" s="118"/>
      <c r="G854" s="119"/>
      <c r="H854" s="119"/>
    </row>
    <row r="855" spans="3:8" ht="67.5" customHeight="1">
      <c r="C855" s="142"/>
      <c r="D855" s="142"/>
      <c r="E855" s="143"/>
      <c r="F855" s="118"/>
      <c r="G855" s="119"/>
      <c r="H855" s="119"/>
    </row>
    <row r="856" spans="3:8" ht="67.5" customHeight="1">
      <c r="C856" s="142"/>
      <c r="D856" s="142"/>
      <c r="E856" s="143"/>
      <c r="F856" s="118"/>
      <c r="G856" s="119"/>
      <c r="H856" s="119"/>
    </row>
    <row r="857" spans="3:8" ht="67.5" customHeight="1">
      <c r="C857" s="142"/>
      <c r="D857" s="142"/>
      <c r="E857" s="143"/>
      <c r="F857" s="118"/>
      <c r="G857" s="119"/>
      <c r="H857" s="119"/>
    </row>
    <row r="858" spans="3:8" ht="67.5" customHeight="1">
      <c r="C858" s="142"/>
      <c r="D858" s="142"/>
      <c r="E858" s="143"/>
      <c r="F858" s="118"/>
      <c r="G858" s="119"/>
      <c r="H858" s="119"/>
    </row>
    <row r="859" spans="3:8" ht="67.5" customHeight="1">
      <c r="C859" s="142"/>
      <c r="D859" s="142"/>
      <c r="E859" s="143"/>
      <c r="F859" s="118"/>
      <c r="G859" s="119"/>
      <c r="H859" s="119"/>
    </row>
    <row r="860" spans="3:8" ht="67.5" customHeight="1">
      <c r="C860" s="142"/>
      <c r="D860" s="142"/>
      <c r="E860" s="143"/>
      <c r="F860" s="118"/>
      <c r="G860" s="119"/>
      <c r="H860" s="119"/>
    </row>
    <row r="861" spans="3:8" ht="67.5" customHeight="1">
      <c r="C861" s="142"/>
      <c r="D861" s="142"/>
      <c r="E861" s="143"/>
      <c r="F861" s="118"/>
      <c r="G861" s="119"/>
      <c r="H861" s="119"/>
    </row>
    <row r="862" spans="3:8" ht="67.5" customHeight="1">
      <c r="C862" s="142"/>
      <c r="D862" s="142"/>
      <c r="E862" s="143"/>
      <c r="F862" s="118"/>
      <c r="G862" s="119"/>
      <c r="H862" s="119"/>
    </row>
    <row r="863" spans="3:8" ht="67.5" customHeight="1">
      <c r="C863" s="142"/>
      <c r="D863" s="142"/>
      <c r="E863" s="143"/>
      <c r="F863" s="118"/>
      <c r="G863" s="119"/>
      <c r="H863" s="119"/>
    </row>
    <row r="864" spans="3:8" ht="67.5" customHeight="1">
      <c r="C864" s="142"/>
      <c r="D864" s="142"/>
      <c r="E864" s="143"/>
      <c r="F864" s="118"/>
      <c r="G864" s="119"/>
      <c r="H864" s="119"/>
    </row>
    <row r="865" spans="3:8" ht="67.5" customHeight="1">
      <c r="C865" s="142"/>
      <c r="D865" s="142"/>
      <c r="E865" s="143"/>
      <c r="F865" s="118"/>
      <c r="G865" s="119"/>
      <c r="H865" s="119"/>
    </row>
    <row r="866" spans="3:8" ht="67.5" customHeight="1">
      <c r="C866" s="142"/>
      <c r="D866" s="142"/>
      <c r="E866" s="143"/>
      <c r="F866" s="118"/>
      <c r="G866" s="119"/>
      <c r="H866" s="119"/>
    </row>
    <row r="867" spans="3:8" ht="67.5" customHeight="1">
      <c r="C867" s="142"/>
      <c r="D867" s="142"/>
      <c r="E867" s="143"/>
      <c r="F867" s="118"/>
      <c r="G867" s="119"/>
      <c r="H867" s="119"/>
    </row>
    <row r="868" spans="3:8" ht="67.5" customHeight="1">
      <c r="C868" s="142"/>
      <c r="D868" s="142"/>
      <c r="E868" s="143"/>
      <c r="F868" s="118"/>
      <c r="G868" s="119"/>
      <c r="H868" s="119"/>
    </row>
    <row r="869" spans="3:8" ht="67.5" customHeight="1">
      <c r="C869" s="142"/>
      <c r="D869" s="142"/>
      <c r="E869" s="143"/>
      <c r="F869" s="118"/>
      <c r="G869" s="119"/>
      <c r="H869" s="119"/>
    </row>
    <row r="870" spans="3:8" ht="67.5" customHeight="1">
      <c r="C870" s="142"/>
      <c r="D870" s="142"/>
      <c r="E870" s="143"/>
      <c r="F870" s="118"/>
      <c r="G870" s="119"/>
      <c r="H870" s="119"/>
    </row>
    <row r="871" spans="3:8" ht="67.5" customHeight="1">
      <c r="C871" s="142"/>
      <c r="D871" s="142"/>
      <c r="E871" s="143"/>
      <c r="F871" s="118"/>
      <c r="G871" s="119"/>
      <c r="H871" s="119"/>
    </row>
    <row r="872" spans="3:8" ht="67.5" customHeight="1">
      <c r="C872" s="142"/>
      <c r="D872" s="142"/>
      <c r="E872" s="143"/>
      <c r="F872" s="118"/>
      <c r="G872" s="119"/>
      <c r="H872" s="119"/>
    </row>
    <row r="873" spans="3:8" ht="67.5" customHeight="1">
      <c r="C873" s="142"/>
      <c r="D873" s="142"/>
      <c r="E873" s="143"/>
      <c r="F873" s="118"/>
      <c r="G873" s="119"/>
      <c r="H873" s="119"/>
    </row>
    <row r="874" spans="3:8" ht="67.5" customHeight="1">
      <c r="C874" s="142"/>
      <c r="D874" s="142"/>
      <c r="E874" s="143"/>
      <c r="F874" s="118"/>
      <c r="G874" s="119"/>
      <c r="H874" s="119"/>
    </row>
    <row r="875" spans="3:8" ht="67.5" customHeight="1">
      <c r="C875" s="142"/>
      <c r="D875" s="142"/>
      <c r="E875" s="143"/>
      <c r="F875" s="118"/>
      <c r="G875" s="119"/>
      <c r="H875" s="119"/>
    </row>
    <row r="876" spans="3:8" ht="67.5" customHeight="1">
      <c r="C876" s="142"/>
      <c r="D876" s="142"/>
      <c r="E876" s="143"/>
      <c r="F876" s="118"/>
      <c r="G876" s="119"/>
      <c r="H876" s="119"/>
    </row>
    <row r="877" spans="3:8" ht="67.5" customHeight="1">
      <c r="C877" s="142"/>
      <c r="D877" s="142"/>
      <c r="E877" s="143"/>
      <c r="F877" s="118"/>
      <c r="G877" s="119"/>
      <c r="H877" s="119"/>
    </row>
    <row r="878" spans="3:8" ht="67.5" customHeight="1">
      <c r="C878" s="142"/>
      <c r="D878" s="142"/>
      <c r="E878" s="143"/>
      <c r="F878" s="118"/>
      <c r="G878" s="119"/>
      <c r="H878" s="119"/>
    </row>
    <row r="879" spans="3:8" ht="67.5" customHeight="1">
      <c r="C879" s="142"/>
      <c r="D879" s="142"/>
      <c r="E879" s="143"/>
      <c r="F879" s="118"/>
      <c r="G879" s="119"/>
      <c r="H879" s="119"/>
    </row>
    <row r="880" spans="3:8" ht="67.5" customHeight="1">
      <c r="C880" s="142"/>
      <c r="D880" s="142"/>
      <c r="E880" s="143"/>
      <c r="F880" s="118"/>
      <c r="G880" s="119"/>
      <c r="H880" s="119"/>
    </row>
    <row r="881" spans="3:8" ht="67.5" customHeight="1">
      <c r="C881" s="142"/>
      <c r="D881" s="142"/>
      <c r="E881" s="143"/>
      <c r="F881" s="118"/>
      <c r="G881" s="119"/>
      <c r="H881" s="119"/>
    </row>
    <row r="882" spans="3:8" ht="67.5" customHeight="1">
      <c r="C882" s="142"/>
      <c r="D882" s="142"/>
      <c r="E882" s="143"/>
      <c r="F882" s="118"/>
      <c r="G882" s="119"/>
      <c r="H882" s="119"/>
    </row>
    <row r="883" spans="3:8" ht="67.5" customHeight="1">
      <c r="C883" s="142"/>
      <c r="D883" s="142"/>
      <c r="E883" s="143"/>
      <c r="F883" s="118"/>
      <c r="G883" s="119"/>
      <c r="H883" s="119"/>
    </row>
    <row r="884" spans="3:8" ht="67.5" customHeight="1">
      <c r="C884" s="142"/>
      <c r="D884" s="142"/>
      <c r="E884" s="143"/>
      <c r="F884" s="118"/>
      <c r="G884" s="119"/>
      <c r="H884" s="119"/>
    </row>
    <row r="885" spans="3:8" ht="67.5" customHeight="1">
      <c r="C885" s="142"/>
      <c r="D885" s="142"/>
      <c r="E885" s="143"/>
      <c r="F885" s="118"/>
      <c r="G885" s="119"/>
      <c r="H885" s="119"/>
    </row>
    <row r="886" spans="3:8" ht="67.5" customHeight="1">
      <c r="C886" s="142"/>
      <c r="D886" s="142"/>
      <c r="E886" s="143"/>
      <c r="F886" s="118"/>
      <c r="G886" s="119"/>
      <c r="H886" s="119"/>
    </row>
    <row r="887" spans="3:8" ht="67.5" customHeight="1">
      <c r="C887" s="142"/>
      <c r="D887" s="142"/>
      <c r="E887" s="143"/>
      <c r="F887" s="118"/>
      <c r="G887" s="119"/>
      <c r="H887" s="119"/>
    </row>
    <row r="888" spans="3:8" ht="67.5" customHeight="1">
      <c r="C888" s="142"/>
      <c r="D888" s="142"/>
      <c r="E888" s="143"/>
      <c r="F888" s="118"/>
      <c r="G888" s="119"/>
      <c r="H888" s="119"/>
    </row>
    <row r="889" spans="3:8" ht="67.5" customHeight="1">
      <c r="C889" s="142"/>
      <c r="D889" s="142"/>
      <c r="E889" s="143"/>
      <c r="F889" s="118"/>
      <c r="G889" s="119"/>
      <c r="H889" s="119"/>
    </row>
    <row r="890" spans="3:8" ht="67.5" customHeight="1">
      <c r="C890" s="142"/>
      <c r="D890" s="142"/>
      <c r="E890" s="143"/>
      <c r="F890" s="118"/>
      <c r="G890" s="119"/>
      <c r="H890" s="119"/>
    </row>
    <row r="891" spans="3:8" ht="67.5" customHeight="1">
      <c r="C891" s="142"/>
      <c r="D891" s="142"/>
      <c r="E891" s="143"/>
      <c r="F891" s="118"/>
      <c r="G891" s="119"/>
      <c r="H891" s="119"/>
    </row>
    <row r="892" spans="3:8" ht="67.5" customHeight="1">
      <c r="C892" s="142"/>
      <c r="D892" s="142"/>
      <c r="E892" s="143"/>
      <c r="F892" s="118"/>
      <c r="G892" s="119"/>
      <c r="H892" s="119"/>
    </row>
    <row r="893" spans="3:8" ht="67.5" customHeight="1">
      <c r="C893" s="142"/>
      <c r="D893" s="142"/>
      <c r="E893" s="143"/>
      <c r="F893" s="118"/>
      <c r="G893" s="119"/>
      <c r="H893" s="119"/>
    </row>
    <row r="894" spans="3:8" ht="67.5" customHeight="1">
      <c r="C894" s="142"/>
      <c r="D894" s="142"/>
      <c r="E894" s="143"/>
      <c r="F894" s="118"/>
      <c r="G894" s="119"/>
      <c r="H894" s="119"/>
    </row>
    <row r="895" spans="3:8" ht="67.5" customHeight="1">
      <c r="C895" s="142"/>
      <c r="D895" s="142"/>
      <c r="E895" s="143"/>
      <c r="F895" s="118"/>
      <c r="G895" s="119"/>
      <c r="H895" s="119"/>
    </row>
    <row r="896" spans="3:8" ht="67.5" customHeight="1">
      <c r="C896" s="142"/>
      <c r="D896" s="142"/>
      <c r="E896" s="143"/>
      <c r="F896" s="118"/>
      <c r="G896" s="119"/>
      <c r="H896" s="119"/>
    </row>
    <row r="897" spans="3:8" ht="67.5" customHeight="1">
      <c r="C897" s="142"/>
      <c r="D897" s="142"/>
      <c r="E897" s="143"/>
      <c r="F897" s="118"/>
      <c r="G897" s="119"/>
      <c r="H897" s="119"/>
    </row>
    <row r="898" spans="3:8" ht="67.5" customHeight="1">
      <c r="C898" s="142"/>
      <c r="D898" s="142"/>
      <c r="E898" s="143"/>
      <c r="F898" s="118"/>
      <c r="G898" s="119"/>
      <c r="H898" s="119"/>
    </row>
    <row r="899" spans="3:8" ht="67.5" customHeight="1">
      <c r="C899" s="142"/>
      <c r="D899" s="142"/>
      <c r="E899" s="143"/>
      <c r="F899" s="118"/>
      <c r="G899" s="119"/>
      <c r="H899" s="119"/>
    </row>
    <row r="900" spans="3:8" ht="67.5" customHeight="1">
      <c r="C900" s="142"/>
      <c r="D900" s="142"/>
      <c r="E900" s="143"/>
      <c r="F900" s="118"/>
      <c r="G900" s="119"/>
      <c r="H900" s="119"/>
    </row>
    <row r="901" spans="3:8" ht="67.5" customHeight="1">
      <c r="C901" s="142"/>
      <c r="D901" s="142"/>
      <c r="E901" s="143"/>
      <c r="F901" s="118"/>
      <c r="G901" s="119"/>
      <c r="H901" s="119"/>
    </row>
    <row r="902" spans="3:8" ht="67.5" customHeight="1">
      <c r="C902" s="142"/>
      <c r="D902" s="142"/>
      <c r="E902" s="143"/>
      <c r="F902" s="118"/>
      <c r="G902" s="119"/>
      <c r="H902" s="119"/>
    </row>
    <row r="903" spans="3:8" ht="67.5" customHeight="1">
      <c r="C903" s="142"/>
      <c r="D903" s="142"/>
      <c r="E903" s="143"/>
      <c r="F903" s="118"/>
      <c r="G903" s="119"/>
      <c r="H903" s="119"/>
    </row>
    <row r="904" spans="3:8" ht="67.5" customHeight="1">
      <c r="C904" s="142"/>
      <c r="D904" s="142"/>
      <c r="E904" s="143"/>
      <c r="F904" s="118"/>
      <c r="G904" s="119"/>
      <c r="H904" s="119"/>
    </row>
    <row r="905" spans="3:8" ht="67.5" customHeight="1">
      <c r="C905" s="142"/>
      <c r="D905" s="142"/>
      <c r="E905" s="143"/>
      <c r="F905" s="118"/>
      <c r="G905" s="119"/>
      <c r="H905" s="119"/>
    </row>
    <row r="906" spans="3:8" ht="67.5" customHeight="1">
      <c r="C906" s="142"/>
      <c r="D906" s="142"/>
      <c r="E906" s="143"/>
      <c r="F906" s="118"/>
      <c r="G906" s="119"/>
      <c r="H906" s="119"/>
    </row>
    <row r="907" spans="3:8" ht="67.5" customHeight="1">
      <c r="C907" s="142"/>
      <c r="D907" s="142"/>
      <c r="E907" s="143"/>
      <c r="F907" s="118"/>
      <c r="G907" s="119"/>
      <c r="H907" s="119"/>
    </row>
    <row r="908" spans="3:8" ht="67.5" customHeight="1">
      <c r="C908" s="142"/>
      <c r="D908" s="142"/>
      <c r="E908" s="143"/>
      <c r="F908" s="118"/>
      <c r="G908" s="119"/>
      <c r="H908" s="119"/>
    </row>
    <row r="909" spans="3:8" ht="67.5" customHeight="1">
      <c r="C909" s="142"/>
      <c r="D909" s="142"/>
      <c r="E909" s="143"/>
      <c r="F909" s="118"/>
      <c r="G909" s="119"/>
      <c r="H909" s="119"/>
    </row>
    <row r="910" spans="3:8" ht="67.5" customHeight="1">
      <c r="C910" s="142"/>
      <c r="D910" s="142"/>
      <c r="E910" s="143"/>
      <c r="F910" s="118"/>
      <c r="G910" s="119"/>
      <c r="H910" s="119"/>
    </row>
    <row r="911" spans="3:8" ht="67.5" customHeight="1">
      <c r="C911" s="142"/>
      <c r="D911" s="142"/>
      <c r="E911" s="143"/>
      <c r="F911" s="118"/>
      <c r="G911" s="119"/>
      <c r="H911" s="119"/>
    </row>
    <row r="912" spans="3:8" ht="67.5" customHeight="1">
      <c r="C912" s="142"/>
      <c r="D912" s="142"/>
      <c r="E912" s="143"/>
      <c r="F912" s="118"/>
      <c r="G912" s="119"/>
      <c r="H912" s="119"/>
    </row>
    <row r="913" spans="3:8" ht="67.5" customHeight="1">
      <c r="C913" s="142"/>
      <c r="D913" s="142"/>
      <c r="E913" s="143"/>
      <c r="F913" s="118"/>
      <c r="G913" s="119"/>
      <c r="H913" s="119"/>
    </row>
    <row r="914" spans="3:8" ht="67.5" customHeight="1">
      <c r="C914" s="142"/>
      <c r="D914" s="142"/>
      <c r="E914" s="143"/>
      <c r="F914" s="118"/>
      <c r="G914" s="119"/>
      <c r="H914" s="119"/>
    </row>
    <row r="915" spans="3:8" ht="67.5" customHeight="1">
      <c r="C915" s="142"/>
      <c r="D915" s="142"/>
      <c r="E915" s="143"/>
      <c r="F915" s="118"/>
      <c r="G915" s="119"/>
      <c r="H915" s="119"/>
    </row>
    <row r="916" spans="3:8" ht="67.5" customHeight="1">
      <c r="C916" s="142"/>
      <c r="D916" s="142"/>
      <c r="E916" s="143"/>
      <c r="F916" s="118"/>
      <c r="G916" s="119"/>
      <c r="H916" s="119"/>
    </row>
    <row r="917" spans="3:8" ht="67.5" customHeight="1">
      <c r="C917" s="142"/>
      <c r="D917" s="142"/>
      <c r="E917" s="143"/>
      <c r="F917" s="118"/>
      <c r="G917" s="119"/>
      <c r="H917" s="119"/>
    </row>
    <row r="918" spans="3:8" ht="67.5" customHeight="1">
      <c r="C918" s="142"/>
      <c r="D918" s="142"/>
      <c r="E918" s="143"/>
      <c r="F918" s="118"/>
      <c r="G918" s="119"/>
      <c r="H918" s="119"/>
    </row>
    <row r="919" spans="3:8" ht="67.5" customHeight="1">
      <c r="C919" s="142"/>
      <c r="D919" s="142"/>
      <c r="E919" s="143"/>
      <c r="F919" s="118"/>
      <c r="G919" s="119"/>
      <c r="H919" s="119"/>
    </row>
    <row r="920" spans="3:8" ht="67.5" customHeight="1">
      <c r="C920" s="142"/>
      <c r="D920" s="142"/>
      <c r="E920" s="143"/>
      <c r="F920" s="118"/>
      <c r="G920" s="119"/>
      <c r="H920" s="119"/>
    </row>
    <row r="921" spans="3:8" ht="67.5" customHeight="1">
      <c r="C921" s="142"/>
      <c r="D921" s="142"/>
      <c r="E921" s="143"/>
      <c r="F921" s="118"/>
      <c r="G921" s="119"/>
      <c r="H921" s="119"/>
    </row>
    <row r="922" spans="3:8" ht="67.5" customHeight="1">
      <c r="C922" s="142"/>
      <c r="D922" s="142"/>
      <c r="E922" s="143"/>
      <c r="F922" s="118"/>
      <c r="G922" s="119"/>
      <c r="H922" s="119"/>
    </row>
    <row r="923" spans="3:8" ht="67.5" customHeight="1">
      <c r="C923" s="142"/>
      <c r="D923" s="142"/>
      <c r="E923" s="143"/>
      <c r="F923" s="118"/>
      <c r="G923" s="119"/>
      <c r="H923" s="119"/>
    </row>
    <row r="924" spans="3:8" ht="67.5" customHeight="1">
      <c r="C924" s="142"/>
      <c r="D924" s="142"/>
      <c r="E924" s="143"/>
      <c r="F924" s="118"/>
      <c r="G924" s="119"/>
      <c r="H924" s="119"/>
    </row>
    <row r="925" spans="3:8" ht="67.5" customHeight="1">
      <c r="C925" s="142"/>
      <c r="D925" s="142"/>
      <c r="E925" s="143"/>
      <c r="F925" s="118"/>
      <c r="G925" s="119"/>
      <c r="H925" s="119"/>
    </row>
    <row r="926" spans="3:8" ht="67.5" customHeight="1">
      <c r="C926" s="142"/>
      <c r="D926" s="142"/>
      <c r="E926" s="143"/>
      <c r="F926" s="118"/>
      <c r="G926" s="119"/>
      <c r="H926" s="119"/>
    </row>
    <row r="927" spans="3:8" ht="67.5" customHeight="1">
      <c r="C927" s="142"/>
      <c r="D927" s="142"/>
      <c r="E927" s="143"/>
      <c r="F927" s="118"/>
      <c r="G927" s="119"/>
      <c r="H927" s="119"/>
    </row>
    <row r="928" spans="3:8" ht="67.5" customHeight="1">
      <c r="C928" s="142"/>
      <c r="D928" s="142"/>
      <c r="E928" s="143"/>
      <c r="F928" s="118"/>
      <c r="G928" s="119"/>
      <c r="H928" s="119"/>
    </row>
    <row r="929" spans="3:8" ht="67.5" customHeight="1">
      <c r="C929" s="142"/>
      <c r="D929" s="142"/>
      <c r="E929" s="143"/>
      <c r="F929" s="118"/>
      <c r="G929" s="119"/>
      <c r="H929" s="119"/>
    </row>
    <row r="930" spans="3:8" ht="67.5" customHeight="1">
      <c r="C930" s="142"/>
      <c r="D930" s="142"/>
      <c r="E930" s="143"/>
      <c r="F930" s="118"/>
      <c r="G930" s="119"/>
      <c r="H930" s="119"/>
    </row>
    <row r="931" spans="3:8" ht="67.5" customHeight="1">
      <c r="C931" s="142"/>
      <c r="D931" s="142"/>
      <c r="E931" s="143"/>
      <c r="F931" s="118"/>
      <c r="G931" s="119"/>
      <c r="H931" s="119"/>
    </row>
    <row r="932" spans="3:8" ht="67.5" customHeight="1">
      <c r="C932" s="142"/>
      <c r="D932" s="142"/>
      <c r="E932" s="143"/>
      <c r="F932" s="118"/>
      <c r="G932" s="119"/>
      <c r="H932" s="119"/>
    </row>
    <row r="933" spans="3:8" ht="67.5" customHeight="1">
      <c r="C933" s="142"/>
      <c r="D933" s="142"/>
      <c r="E933" s="143"/>
      <c r="F933" s="118"/>
      <c r="G933" s="119"/>
      <c r="H933" s="119"/>
    </row>
    <row r="934" spans="3:8" ht="67.5" customHeight="1">
      <c r="C934" s="142"/>
      <c r="D934" s="142"/>
      <c r="E934" s="143"/>
      <c r="F934" s="118"/>
      <c r="G934" s="119"/>
      <c r="H934" s="119"/>
    </row>
    <row r="935" spans="3:8" ht="67.5" customHeight="1">
      <c r="C935" s="142"/>
      <c r="D935" s="142"/>
      <c r="E935" s="143"/>
      <c r="F935" s="118"/>
      <c r="G935" s="119"/>
      <c r="H935" s="119"/>
    </row>
    <row r="936" spans="3:8" ht="67.5" customHeight="1">
      <c r="C936" s="142"/>
      <c r="D936" s="142"/>
      <c r="E936" s="143"/>
      <c r="F936" s="118"/>
      <c r="G936" s="119"/>
      <c r="H936" s="119"/>
    </row>
    <row r="937" spans="3:8" ht="67.5" customHeight="1">
      <c r="C937" s="142"/>
      <c r="D937" s="142"/>
      <c r="E937" s="143"/>
      <c r="F937" s="118"/>
      <c r="G937" s="119"/>
      <c r="H937" s="119"/>
    </row>
    <row r="938" spans="3:8" ht="67.5" customHeight="1">
      <c r="C938" s="142"/>
      <c r="D938" s="142"/>
      <c r="E938" s="143"/>
      <c r="F938" s="118"/>
      <c r="G938" s="119"/>
      <c r="H938" s="119"/>
    </row>
    <row r="939" spans="3:8" ht="67.5" customHeight="1">
      <c r="C939" s="142"/>
      <c r="D939" s="142"/>
      <c r="E939" s="143"/>
      <c r="F939" s="118"/>
      <c r="G939" s="119"/>
      <c r="H939" s="119"/>
    </row>
    <row r="940" spans="3:8" ht="67.5" customHeight="1">
      <c r="C940" s="142"/>
      <c r="D940" s="142"/>
      <c r="E940" s="143"/>
      <c r="F940" s="118"/>
      <c r="G940" s="119"/>
      <c r="H940" s="119"/>
    </row>
    <row r="941" spans="3:8" ht="67.5" customHeight="1">
      <c r="C941" s="142"/>
      <c r="D941" s="142"/>
      <c r="E941" s="143"/>
      <c r="F941" s="118"/>
      <c r="G941" s="119"/>
      <c r="H941" s="119"/>
    </row>
    <row r="942" spans="3:8" ht="67.5" customHeight="1">
      <c r="C942" s="142"/>
      <c r="D942" s="142"/>
      <c r="E942" s="143"/>
      <c r="F942" s="118"/>
      <c r="G942" s="119"/>
      <c r="H942" s="119"/>
    </row>
    <row r="943" spans="3:8" ht="67.5" customHeight="1">
      <c r="C943" s="142"/>
      <c r="D943" s="142"/>
      <c r="E943" s="143"/>
      <c r="F943" s="118"/>
      <c r="G943" s="119"/>
      <c r="H943" s="119"/>
    </row>
    <row r="944" spans="3:8" ht="67.5" customHeight="1">
      <c r="C944" s="142"/>
      <c r="D944" s="142"/>
      <c r="E944" s="143"/>
      <c r="F944" s="118"/>
      <c r="G944" s="119"/>
      <c r="H944" s="119"/>
    </row>
    <row r="945" spans="3:8" ht="67.5" customHeight="1">
      <c r="C945" s="142"/>
      <c r="D945" s="142"/>
      <c r="E945" s="143"/>
      <c r="F945" s="118"/>
      <c r="G945" s="119"/>
      <c r="H945" s="119"/>
    </row>
    <row r="946" spans="3:8" ht="67.5" customHeight="1">
      <c r="C946" s="142"/>
      <c r="D946" s="142"/>
      <c r="E946" s="143"/>
      <c r="F946" s="118"/>
      <c r="G946" s="119"/>
      <c r="H946" s="119"/>
    </row>
    <row r="947" spans="3:8" ht="67.5" customHeight="1">
      <c r="C947" s="142"/>
      <c r="D947" s="142"/>
      <c r="E947" s="143"/>
      <c r="F947" s="118"/>
      <c r="G947" s="119"/>
      <c r="H947" s="119"/>
    </row>
    <row r="948" spans="3:8" ht="67.5" customHeight="1">
      <c r="C948" s="142"/>
      <c r="D948" s="142"/>
      <c r="E948" s="143"/>
      <c r="F948" s="118"/>
      <c r="G948" s="119"/>
      <c r="H948" s="119"/>
    </row>
    <row r="949" spans="3:8" ht="67.5" customHeight="1">
      <c r="C949" s="142"/>
      <c r="D949" s="142"/>
      <c r="E949" s="143"/>
      <c r="F949" s="118"/>
      <c r="G949" s="119"/>
      <c r="H949" s="119"/>
    </row>
    <row r="950" spans="3:8" ht="67.5" customHeight="1">
      <c r="C950" s="142"/>
      <c r="D950" s="142"/>
      <c r="E950" s="143"/>
      <c r="F950" s="118"/>
      <c r="G950" s="119"/>
      <c r="H950" s="119"/>
    </row>
    <row r="951" spans="3:8" ht="67.5" customHeight="1">
      <c r="C951" s="142"/>
      <c r="D951" s="142"/>
      <c r="E951" s="143"/>
      <c r="F951" s="118"/>
      <c r="G951" s="119"/>
      <c r="H951" s="119"/>
    </row>
    <row r="952" spans="3:8" ht="67.5" customHeight="1">
      <c r="C952" s="142"/>
      <c r="D952" s="142"/>
      <c r="E952" s="143"/>
      <c r="F952" s="118"/>
      <c r="G952" s="119"/>
      <c r="H952" s="119"/>
    </row>
    <row r="953" spans="3:8" ht="67.5" customHeight="1">
      <c r="C953" s="142"/>
      <c r="D953" s="142"/>
      <c r="E953" s="143"/>
      <c r="F953" s="118"/>
      <c r="G953" s="119"/>
      <c r="H953" s="119"/>
    </row>
    <row r="954" spans="3:8" ht="67.5" customHeight="1">
      <c r="C954" s="142"/>
      <c r="D954" s="142"/>
      <c r="E954" s="143"/>
      <c r="F954" s="118"/>
      <c r="G954" s="119"/>
      <c r="H954" s="119"/>
    </row>
    <row r="955" spans="3:8" ht="67.5" customHeight="1">
      <c r="C955" s="142"/>
      <c r="D955" s="142"/>
      <c r="E955" s="143"/>
      <c r="F955" s="118"/>
      <c r="G955" s="119"/>
      <c r="H955" s="119"/>
    </row>
    <row r="956" spans="3:8" ht="67.5" customHeight="1">
      <c r="C956" s="142"/>
      <c r="D956" s="142"/>
      <c r="E956" s="143"/>
      <c r="F956" s="118"/>
      <c r="G956" s="119"/>
      <c r="H956" s="119"/>
    </row>
    <row r="957" spans="3:8" ht="67.5" customHeight="1">
      <c r="C957" s="142"/>
      <c r="D957" s="142"/>
      <c r="E957" s="143"/>
      <c r="F957" s="118"/>
      <c r="G957" s="119"/>
      <c r="H957" s="119"/>
    </row>
    <row r="958" spans="3:8" ht="67.5" customHeight="1">
      <c r="C958" s="142"/>
      <c r="D958" s="142"/>
      <c r="E958" s="143"/>
      <c r="F958" s="118"/>
      <c r="G958" s="119"/>
      <c r="H958" s="119"/>
    </row>
    <row r="959" spans="3:8" ht="67.5" customHeight="1">
      <c r="C959" s="142"/>
      <c r="D959" s="142"/>
      <c r="E959" s="143"/>
      <c r="F959" s="118"/>
      <c r="G959" s="119"/>
      <c r="H959" s="119"/>
    </row>
    <row r="960" spans="3:8" ht="67.5" customHeight="1">
      <c r="C960" s="142"/>
      <c r="D960" s="142"/>
      <c r="E960" s="143"/>
      <c r="F960" s="118"/>
      <c r="G960" s="119"/>
      <c r="H960" s="119"/>
    </row>
    <row r="961" spans="3:8" ht="67.5" customHeight="1">
      <c r="C961" s="142"/>
      <c r="D961" s="142"/>
      <c r="E961" s="143"/>
      <c r="F961" s="118"/>
      <c r="G961" s="119"/>
      <c r="H961" s="119"/>
    </row>
    <row r="962" spans="3:8" ht="67.5" customHeight="1">
      <c r="C962" s="142"/>
      <c r="D962" s="142"/>
      <c r="E962" s="143"/>
      <c r="F962" s="118"/>
      <c r="G962" s="119"/>
      <c r="H962" s="119"/>
    </row>
    <row r="963" spans="3:8" ht="67.5" customHeight="1">
      <c r="C963" s="142"/>
      <c r="D963" s="142"/>
      <c r="E963" s="143"/>
      <c r="F963" s="118"/>
      <c r="G963" s="119"/>
      <c r="H963" s="119"/>
    </row>
    <row r="964" spans="3:8" ht="67.5" customHeight="1">
      <c r="C964" s="142"/>
      <c r="D964" s="142"/>
      <c r="E964" s="143"/>
      <c r="F964" s="118"/>
      <c r="G964" s="119"/>
      <c r="H964" s="119"/>
    </row>
    <row r="965" spans="3:8" ht="67.5" customHeight="1">
      <c r="C965" s="142"/>
      <c r="D965" s="142"/>
      <c r="E965" s="143"/>
      <c r="F965" s="118"/>
      <c r="G965" s="119"/>
      <c r="H965" s="119"/>
    </row>
    <row r="966" spans="3:8" ht="67.5" customHeight="1">
      <c r="C966" s="142"/>
      <c r="D966" s="142"/>
      <c r="E966" s="143"/>
      <c r="F966" s="118"/>
      <c r="G966" s="119"/>
      <c r="H966" s="119"/>
    </row>
    <row r="967" spans="3:8" ht="67.5" customHeight="1">
      <c r="C967" s="142"/>
      <c r="D967" s="142"/>
      <c r="E967" s="143"/>
      <c r="F967" s="118"/>
      <c r="G967" s="119"/>
      <c r="H967" s="119"/>
    </row>
    <row r="968" spans="3:8" ht="67.5" customHeight="1">
      <c r="C968" s="142"/>
      <c r="D968" s="142"/>
      <c r="E968" s="143"/>
      <c r="F968" s="118"/>
      <c r="G968" s="119"/>
      <c r="H968" s="119"/>
    </row>
    <row r="969" spans="3:8" ht="67.5" customHeight="1">
      <c r="C969" s="142"/>
      <c r="D969" s="142"/>
      <c r="E969" s="143"/>
      <c r="F969" s="118"/>
      <c r="G969" s="119"/>
      <c r="H969" s="119"/>
    </row>
    <row r="970" spans="3:8" ht="67.5" customHeight="1">
      <c r="C970" s="142"/>
      <c r="D970" s="142"/>
      <c r="E970" s="143"/>
      <c r="F970" s="118"/>
      <c r="G970" s="119"/>
      <c r="H970" s="119"/>
    </row>
    <row r="971" spans="3:8" ht="67.5" customHeight="1">
      <c r="C971" s="142"/>
      <c r="D971" s="142"/>
      <c r="E971" s="143"/>
      <c r="F971" s="118"/>
      <c r="G971" s="119"/>
      <c r="H971" s="119"/>
    </row>
    <row r="972" spans="3:8" ht="67.5" customHeight="1">
      <c r="C972" s="142"/>
      <c r="D972" s="142"/>
      <c r="E972" s="143"/>
      <c r="F972" s="118"/>
      <c r="G972" s="119"/>
      <c r="H972" s="119"/>
    </row>
    <row r="973" spans="3:8" ht="67.5" customHeight="1">
      <c r="C973" s="142"/>
      <c r="D973" s="142"/>
      <c r="E973" s="143"/>
      <c r="F973" s="118"/>
      <c r="G973" s="119"/>
      <c r="H973" s="119"/>
    </row>
    <row r="974" spans="3:8" ht="67.5" customHeight="1">
      <c r="C974" s="142"/>
      <c r="D974" s="142"/>
      <c r="E974" s="143"/>
      <c r="F974" s="118"/>
      <c r="G974" s="119"/>
      <c r="H974" s="119"/>
    </row>
    <row r="975" spans="3:8" ht="67.5" customHeight="1">
      <c r="C975" s="142"/>
      <c r="D975" s="142"/>
      <c r="E975" s="143"/>
      <c r="F975" s="118"/>
      <c r="G975" s="119"/>
      <c r="H975" s="119"/>
    </row>
    <row r="976" spans="3:8" ht="67.5" customHeight="1">
      <c r="C976" s="142"/>
      <c r="D976" s="142"/>
      <c r="E976" s="143"/>
      <c r="F976" s="118"/>
      <c r="G976" s="119"/>
      <c r="H976" s="119"/>
    </row>
    <row r="977" spans="3:8" ht="67.5" customHeight="1">
      <c r="C977" s="142"/>
      <c r="D977" s="142"/>
      <c r="E977" s="143"/>
      <c r="F977" s="118"/>
      <c r="G977" s="119"/>
      <c r="H977" s="119"/>
    </row>
    <row r="978" spans="3:8" ht="67.5" customHeight="1">
      <c r="C978" s="142"/>
      <c r="D978" s="142"/>
      <c r="E978" s="143"/>
      <c r="F978" s="118"/>
      <c r="G978" s="119"/>
      <c r="H978" s="119"/>
    </row>
    <row r="979" spans="3:8" ht="67.5" customHeight="1">
      <c r="C979" s="142"/>
      <c r="D979" s="142"/>
      <c r="E979" s="143"/>
      <c r="F979" s="118"/>
      <c r="G979" s="119"/>
      <c r="H979" s="119"/>
    </row>
    <row r="980" spans="3:8" ht="67.5" customHeight="1">
      <c r="C980" s="142"/>
      <c r="D980" s="142"/>
      <c r="E980" s="143"/>
      <c r="F980" s="118"/>
      <c r="G980" s="119"/>
      <c r="H980" s="119"/>
    </row>
    <row r="981" spans="3:8" ht="67.5" customHeight="1">
      <c r="C981" s="142"/>
      <c r="D981" s="142"/>
      <c r="E981" s="143"/>
      <c r="F981" s="118"/>
      <c r="G981" s="119"/>
      <c r="H981" s="119"/>
    </row>
    <row r="982" spans="3:8" ht="67.5" customHeight="1">
      <c r="C982" s="142"/>
      <c r="D982" s="142"/>
      <c r="E982" s="143"/>
      <c r="F982" s="118"/>
      <c r="G982" s="119"/>
      <c r="H982" s="119"/>
    </row>
    <row r="983" spans="3:8" ht="67.5" customHeight="1">
      <c r="C983" s="142"/>
      <c r="D983" s="142"/>
      <c r="E983" s="143"/>
      <c r="F983" s="118"/>
      <c r="G983" s="119"/>
      <c r="H983" s="119"/>
    </row>
    <row r="984" spans="3:8" ht="67.5" customHeight="1">
      <c r="C984" s="142"/>
      <c r="D984" s="142"/>
      <c r="E984" s="143"/>
      <c r="F984" s="118"/>
      <c r="G984" s="119"/>
      <c r="H984" s="119"/>
    </row>
    <row r="985" spans="3:8" ht="67.5" customHeight="1">
      <c r="C985" s="142"/>
      <c r="D985" s="142"/>
      <c r="E985" s="143"/>
      <c r="F985" s="118"/>
      <c r="G985" s="119"/>
      <c r="H985" s="119"/>
    </row>
    <row r="986" spans="3:8" ht="67.5" customHeight="1">
      <c r="C986" s="142"/>
      <c r="D986" s="142"/>
      <c r="E986" s="143"/>
      <c r="F986" s="118"/>
      <c r="G986" s="119"/>
      <c r="H986" s="119"/>
    </row>
    <row r="987" spans="3:8" ht="67.5" customHeight="1">
      <c r="C987" s="142"/>
      <c r="D987" s="142"/>
      <c r="E987" s="143"/>
      <c r="F987" s="118"/>
      <c r="G987" s="119"/>
      <c r="H987" s="119"/>
    </row>
    <row r="988" spans="3:8" ht="67.5" customHeight="1">
      <c r="C988" s="142"/>
      <c r="D988" s="142"/>
      <c r="E988" s="143"/>
      <c r="F988" s="118"/>
      <c r="G988" s="119"/>
      <c r="H988" s="119"/>
    </row>
    <row r="989" spans="3:8" ht="67.5" customHeight="1">
      <c r="C989" s="142"/>
      <c r="D989" s="142"/>
      <c r="E989" s="143"/>
      <c r="F989" s="118"/>
      <c r="G989" s="119"/>
      <c r="H989" s="119"/>
    </row>
    <row r="990" spans="3:8" ht="67.5" customHeight="1">
      <c r="C990" s="142"/>
      <c r="D990" s="142"/>
      <c r="E990" s="143"/>
      <c r="F990" s="118"/>
      <c r="G990" s="119"/>
      <c r="H990" s="119"/>
    </row>
    <row r="991" spans="3:8" ht="67.5" customHeight="1">
      <c r="C991" s="142"/>
      <c r="D991" s="142"/>
      <c r="E991" s="143"/>
      <c r="F991" s="118"/>
      <c r="G991" s="119"/>
      <c r="H991" s="119"/>
    </row>
    <row r="992" spans="3:8" ht="67.5" customHeight="1">
      <c r="C992" s="142"/>
      <c r="D992" s="142"/>
      <c r="E992" s="143"/>
      <c r="F992" s="118"/>
      <c r="G992" s="119"/>
      <c r="H992" s="119"/>
    </row>
    <row r="993" spans="3:8" ht="67.5" customHeight="1">
      <c r="C993" s="142"/>
      <c r="D993" s="142"/>
      <c r="E993" s="143"/>
      <c r="F993" s="118"/>
      <c r="G993" s="119"/>
      <c r="H993" s="119"/>
    </row>
    <row r="994" spans="3:8" ht="67.5" customHeight="1">
      <c r="C994" s="142"/>
      <c r="D994" s="142"/>
      <c r="E994" s="143"/>
      <c r="F994" s="118"/>
      <c r="G994" s="119"/>
      <c r="H994" s="119"/>
    </row>
    <row r="995" spans="3:8" ht="67.5" customHeight="1">
      <c r="C995" s="142"/>
      <c r="D995" s="142"/>
      <c r="E995" s="143"/>
      <c r="F995" s="118"/>
      <c r="G995" s="119"/>
      <c r="H995" s="119"/>
    </row>
    <row r="996" spans="3:8" ht="67.5" customHeight="1">
      <c r="C996" s="142"/>
      <c r="D996" s="142"/>
      <c r="E996" s="143"/>
      <c r="F996" s="118"/>
      <c r="G996" s="119"/>
      <c r="H996" s="119"/>
    </row>
    <row r="997" spans="3:8" ht="67.5" customHeight="1">
      <c r="C997" s="142"/>
      <c r="D997" s="142"/>
      <c r="E997" s="143"/>
      <c r="F997" s="118"/>
      <c r="G997" s="119"/>
      <c r="H997" s="119"/>
    </row>
    <row r="998" spans="3:8" ht="67.5" customHeight="1">
      <c r="C998" s="142"/>
      <c r="D998" s="142"/>
      <c r="E998" s="143"/>
      <c r="F998" s="118"/>
      <c r="G998" s="119"/>
      <c r="H998" s="119"/>
    </row>
    <row r="999" spans="3:8" ht="67.5" customHeight="1">
      <c r="C999" s="142"/>
      <c r="D999" s="142"/>
      <c r="E999" s="143"/>
      <c r="F999" s="118"/>
      <c r="G999" s="119"/>
      <c r="H999" s="119"/>
    </row>
    <row r="1000" spans="3:8" ht="67.5" customHeight="1">
      <c r="C1000" s="142"/>
      <c r="D1000" s="142"/>
      <c r="E1000" s="143"/>
      <c r="F1000" s="118"/>
      <c r="G1000" s="119"/>
      <c r="H1000" s="119"/>
    </row>
    <row r="1001" spans="3:8" ht="67.5" customHeight="1">
      <c r="C1001" s="142"/>
      <c r="D1001" s="142"/>
      <c r="E1001" s="143"/>
      <c r="F1001" s="118"/>
      <c r="G1001" s="119"/>
      <c r="H1001" s="119"/>
    </row>
    <row r="1002" spans="3:8" ht="67.5" customHeight="1">
      <c r="C1002" s="142"/>
      <c r="D1002" s="142"/>
      <c r="E1002" s="143"/>
      <c r="F1002" s="118"/>
      <c r="G1002" s="119"/>
      <c r="H1002" s="119"/>
    </row>
    <row r="1003" spans="3:8" ht="67.5" customHeight="1">
      <c r="C1003" s="142"/>
      <c r="D1003" s="142"/>
      <c r="E1003" s="143"/>
      <c r="F1003" s="118"/>
      <c r="G1003" s="119"/>
      <c r="H1003" s="119"/>
    </row>
    <row r="1004" spans="3:8" ht="67.5" customHeight="1">
      <c r="C1004" s="142"/>
      <c r="D1004" s="142"/>
      <c r="E1004" s="143"/>
      <c r="F1004" s="118"/>
      <c r="G1004" s="119"/>
      <c r="H1004" s="119"/>
    </row>
    <row r="1005" spans="3:8" ht="67.5" customHeight="1">
      <c r="C1005" s="142"/>
      <c r="D1005" s="142"/>
      <c r="E1005" s="143"/>
      <c r="F1005" s="118"/>
      <c r="G1005" s="119"/>
      <c r="H1005" s="119"/>
    </row>
    <row r="1006" spans="3:8" ht="67.5" customHeight="1">
      <c r="C1006" s="142"/>
      <c r="D1006" s="142"/>
      <c r="E1006" s="143"/>
      <c r="F1006" s="118"/>
      <c r="G1006" s="119"/>
      <c r="H1006" s="119"/>
    </row>
    <row r="1007" spans="3:8" ht="67.5" customHeight="1">
      <c r="C1007" s="142"/>
      <c r="D1007" s="142"/>
      <c r="E1007" s="143"/>
      <c r="F1007" s="118"/>
      <c r="G1007" s="119"/>
      <c r="H1007" s="119"/>
    </row>
    <row r="1008" spans="3:8" ht="67.5" customHeight="1">
      <c r="C1008" s="142"/>
      <c r="D1008" s="142"/>
      <c r="E1008" s="143"/>
      <c r="F1008" s="118"/>
      <c r="G1008" s="119"/>
      <c r="H1008" s="119"/>
    </row>
    <row r="1009" spans="3:8" ht="67.5" customHeight="1">
      <c r="C1009" s="142"/>
      <c r="D1009" s="142"/>
      <c r="E1009" s="143"/>
      <c r="F1009" s="118"/>
      <c r="G1009" s="119"/>
      <c r="H1009" s="119"/>
    </row>
    <row r="1010" spans="3:8" ht="67.5" customHeight="1">
      <c r="C1010" s="142"/>
      <c r="D1010" s="142"/>
      <c r="E1010" s="143"/>
      <c r="F1010" s="118"/>
      <c r="G1010" s="119"/>
      <c r="H1010" s="119"/>
    </row>
    <row r="1011" spans="3:8" ht="67.5" customHeight="1">
      <c r="C1011" s="142"/>
      <c r="D1011" s="142"/>
      <c r="E1011" s="143"/>
      <c r="F1011" s="118"/>
      <c r="G1011" s="119"/>
      <c r="H1011" s="119"/>
    </row>
    <row r="1012" spans="3:8" ht="67.5" customHeight="1">
      <c r="C1012" s="142"/>
      <c r="D1012" s="142"/>
      <c r="E1012" s="143"/>
      <c r="F1012" s="118"/>
      <c r="G1012" s="119"/>
      <c r="H1012" s="119"/>
    </row>
    <row r="1013" spans="3:8" ht="67.5" customHeight="1">
      <c r="C1013" s="142"/>
      <c r="D1013" s="142"/>
      <c r="E1013" s="143"/>
      <c r="F1013" s="118"/>
      <c r="G1013" s="119"/>
      <c r="H1013" s="119"/>
    </row>
    <row r="1014" spans="3:8" ht="67.5" customHeight="1">
      <c r="C1014" s="142"/>
      <c r="D1014" s="142"/>
      <c r="E1014" s="143"/>
      <c r="F1014" s="118"/>
      <c r="G1014" s="119"/>
      <c r="H1014" s="119"/>
    </row>
    <row r="1015" spans="3:8" ht="67.5" customHeight="1">
      <c r="C1015" s="142"/>
      <c r="D1015" s="142"/>
      <c r="E1015" s="143"/>
      <c r="F1015" s="118"/>
      <c r="G1015" s="119"/>
      <c r="H1015" s="119"/>
    </row>
    <row r="1016" spans="3:8" ht="67.5" customHeight="1">
      <c r="C1016" s="142"/>
      <c r="D1016" s="142"/>
      <c r="E1016" s="143"/>
      <c r="F1016" s="118"/>
      <c r="G1016" s="119"/>
      <c r="H1016" s="119"/>
    </row>
    <row r="1017" spans="3:8" ht="67.5" customHeight="1">
      <c r="C1017" s="142"/>
      <c r="D1017" s="142"/>
      <c r="E1017" s="143"/>
      <c r="F1017" s="118"/>
      <c r="G1017" s="119"/>
      <c r="H1017" s="119"/>
    </row>
    <row r="1018" spans="3:8" ht="67.5" customHeight="1">
      <c r="C1018" s="142"/>
      <c r="D1018" s="142"/>
      <c r="E1018" s="143"/>
      <c r="F1018" s="118"/>
      <c r="G1018" s="119"/>
      <c r="H1018" s="119"/>
    </row>
    <row r="1019" spans="3:8" ht="67.5" customHeight="1">
      <c r="C1019" s="142"/>
      <c r="D1019" s="142"/>
      <c r="E1019" s="143"/>
      <c r="F1019" s="118"/>
      <c r="G1019" s="119"/>
      <c r="H1019" s="119"/>
    </row>
    <row r="1020" spans="3:8" ht="67.5" customHeight="1">
      <c r="C1020" s="142"/>
      <c r="D1020" s="142"/>
      <c r="E1020" s="143"/>
      <c r="F1020" s="118"/>
      <c r="G1020" s="119"/>
      <c r="H1020" s="119"/>
    </row>
    <row r="1021" spans="3:8" ht="67.5" customHeight="1">
      <c r="C1021" s="142"/>
      <c r="D1021" s="142"/>
      <c r="E1021" s="143"/>
      <c r="F1021" s="118"/>
      <c r="G1021" s="119"/>
      <c r="H1021" s="119"/>
    </row>
    <row r="1022" spans="3:8" ht="67.5" customHeight="1">
      <c r="C1022" s="142"/>
      <c r="D1022" s="142"/>
      <c r="E1022" s="143"/>
      <c r="F1022" s="118"/>
      <c r="G1022" s="119"/>
      <c r="H1022" s="119"/>
    </row>
    <row r="1023" spans="3:8" ht="67.5" customHeight="1">
      <c r="C1023" s="142"/>
      <c r="D1023" s="142"/>
      <c r="E1023" s="143"/>
      <c r="F1023" s="118"/>
      <c r="G1023" s="119"/>
      <c r="H1023" s="119"/>
    </row>
    <row r="1024" spans="3:8" ht="67.5" customHeight="1">
      <c r="C1024" s="142"/>
      <c r="D1024" s="142"/>
      <c r="E1024" s="143"/>
      <c r="F1024" s="118"/>
      <c r="G1024" s="119"/>
      <c r="H1024" s="119"/>
    </row>
    <row r="1025" spans="3:8" ht="67.5" customHeight="1">
      <c r="C1025" s="142"/>
      <c r="D1025" s="142"/>
      <c r="E1025" s="143"/>
      <c r="F1025" s="118"/>
      <c r="G1025" s="119"/>
      <c r="H1025" s="119"/>
    </row>
    <row r="1026" spans="3:8" ht="67.5" customHeight="1">
      <c r="C1026" s="142"/>
      <c r="D1026" s="142"/>
      <c r="E1026" s="143"/>
      <c r="F1026" s="118"/>
      <c r="G1026" s="119"/>
      <c r="H1026" s="119"/>
    </row>
    <row r="1027" spans="3:8" ht="67.5" customHeight="1">
      <c r="C1027" s="142"/>
      <c r="D1027" s="142"/>
      <c r="E1027" s="143"/>
      <c r="F1027" s="118"/>
      <c r="G1027" s="119"/>
      <c r="H1027" s="119"/>
    </row>
    <row r="1028" spans="3:8" ht="67.5" customHeight="1">
      <c r="C1028" s="142"/>
      <c r="D1028" s="142"/>
      <c r="E1028" s="143"/>
      <c r="F1028" s="118"/>
      <c r="G1028" s="119"/>
      <c r="H1028" s="119"/>
    </row>
    <row r="1029" spans="3:8" ht="67.5" customHeight="1">
      <c r="C1029" s="142"/>
      <c r="D1029" s="142"/>
      <c r="E1029" s="143"/>
      <c r="F1029" s="118"/>
      <c r="G1029" s="119"/>
      <c r="H1029" s="119"/>
    </row>
    <row r="1030" spans="3:8" ht="67.5" customHeight="1">
      <c r="C1030" s="142"/>
      <c r="D1030" s="142"/>
      <c r="E1030" s="143"/>
      <c r="F1030" s="118"/>
      <c r="G1030" s="119"/>
      <c r="H1030" s="119"/>
    </row>
    <row r="1031" spans="3:8" ht="67.5" customHeight="1">
      <c r="C1031" s="142"/>
      <c r="D1031" s="142"/>
      <c r="E1031" s="143"/>
      <c r="F1031" s="118"/>
      <c r="G1031" s="119"/>
      <c r="H1031" s="119"/>
    </row>
    <row r="1032" spans="3:8" ht="67.5" customHeight="1">
      <c r="C1032" s="142"/>
      <c r="D1032" s="142"/>
      <c r="E1032" s="143"/>
      <c r="F1032" s="118"/>
      <c r="G1032" s="119"/>
      <c r="H1032" s="119"/>
    </row>
    <row r="1033" spans="3:8" ht="67.5" customHeight="1">
      <c r="C1033" s="142"/>
      <c r="D1033" s="142"/>
      <c r="E1033" s="143"/>
      <c r="F1033" s="118"/>
      <c r="G1033" s="119"/>
      <c r="H1033" s="119"/>
    </row>
    <row r="1034" spans="3:8" ht="67.5" customHeight="1">
      <c r="C1034" s="142"/>
      <c r="D1034" s="142"/>
      <c r="E1034" s="143"/>
      <c r="F1034" s="118"/>
      <c r="G1034" s="119"/>
      <c r="H1034" s="119"/>
    </row>
    <row r="1035" spans="3:8" ht="67.5" customHeight="1">
      <c r="C1035" s="142"/>
      <c r="D1035" s="142"/>
      <c r="E1035" s="143"/>
      <c r="F1035" s="118"/>
      <c r="G1035" s="119"/>
      <c r="H1035" s="119"/>
    </row>
    <row r="1036" spans="3:8" ht="67.5" customHeight="1">
      <c r="C1036" s="142"/>
      <c r="D1036" s="142"/>
      <c r="E1036" s="143"/>
      <c r="F1036" s="118"/>
      <c r="G1036" s="119"/>
      <c r="H1036" s="119"/>
    </row>
    <row r="1037" spans="3:8" ht="67.5" customHeight="1">
      <c r="C1037" s="142"/>
      <c r="D1037" s="142"/>
      <c r="E1037" s="143"/>
      <c r="F1037" s="118"/>
      <c r="G1037" s="119"/>
      <c r="H1037" s="119"/>
    </row>
    <row r="1038" spans="3:8" ht="67.5" customHeight="1">
      <c r="C1038" s="142"/>
      <c r="D1038" s="142"/>
      <c r="E1038" s="143"/>
      <c r="F1038" s="118"/>
      <c r="G1038" s="119"/>
      <c r="H1038" s="119"/>
    </row>
    <row r="1039" spans="3:8" ht="67.5" customHeight="1">
      <c r="C1039" s="142"/>
      <c r="D1039" s="142"/>
      <c r="E1039" s="143"/>
      <c r="F1039" s="118"/>
      <c r="G1039" s="119"/>
      <c r="H1039" s="119"/>
    </row>
    <row r="1040" spans="3:8" ht="67.5" customHeight="1">
      <c r="C1040" s="142"/>
      <c r="D1040" s="142"/>
      <c r="E1040" s="143"/>
      <c r="F1040" s="118"/>
      <c r="G1040" s="119"/>
      <c r="H1040" s="119"/>
    </row>
    <row r="1041" spans="3:8" ht="67.5" customHeight="1">
      <c r="C1041" s="142"/>
      <c r="D1041" s="142"/>
      <c r="E1041" s="143"/>
      <c r="F1041" s="118"/>
      <c r="G1041" s="119"/>
      <c r="H1041" s="119"/>
    </row>
    <row r="1042" spans="3:8" ht="67.5" customHeight="1">
      <c r="C1042" s="142"/>
      <c r="D1042" s="142"/>
      <c r="E1042" s="143"/>
      <c r="F1042" s="118"/>
      <c r="G1042" s="119"/>
      <c r="H1042" s="119"/>
    </row>
    <row r="1043" spans="3:8" ht="67.5" customHeight="1">
      <c r="C1043" s="142"/>
      <c r="D1043" s="142"/>
      <c r="E1043" s="143"/>
      <c r="F1043" s="118"/>
      <c r="G1043" s="119"/>
      <c r="H1043" s="119"/>
    </row>
    <row r="1044" spans="3:8" ht="67.5" customHeight="1">
      <c r="C1044" s="142"/>
      <c r="D1044" s="142"/>
      <c r="E1044" s="143"/>
      <c r="F1044" s="118"/>
      <c r="G1044" s="119"/>
      <c r="H1044" s="119"/>
    </row>
    <row r="1045" spans="3:8" ht="67.5" customHeight="1">
      <c r="C1045" s="142"/>
      <c r="D1045" s="142"/>
      <c r="E1045" s="143"/>
      <c r="F1045" s="118"/>
      <c r="G1045" s="119"/>
      <c r="H1045" s="119"/>
    </row>
    <row r="1046" spans="3:8" ht="67.5" customHeight="1">
      <c r="C1046" s="142"/>
      <c r="D1046" s="142"/>
      <c r="E1046" s="143"/>
      <c r="F1046" s="118"/>
      <c r="G1046" s="119"/>
      <c r="H1046" s="119"/>
    </row>
    <row r="1047" spans="3:8" ht="67.5" customHeight="1">
      <c r="C1047" s="142"/>
      <c r="D1047" s="142"/>
      <c r="E1047" s="143"/>
      <c r="F1047" s="118"/>
      <c r="G1047" s="119"/>
      <c r="H1047" s="119"/>
    </row>
    <row r="1048" spans="3:8" ht="67.5" customHeight="1">
      <c r="C1048" s="142"/>
      <c r="D1048" s="142"/>
      <c r="E1048" s="143"/>
      <c r="F1048" s="118"/>
      <c r="G1048" s="119"/>
      <c r="H1048" s="119"/>
    </row>
    <row r="1049" spans="3:8" ht="67.5" customHeight="1">
      <c r="C1049" s="142"/>
      <c r="D1049" s="142"/>
      <c r="E1049" s="143"/>
      <c r="F1049" s="118"/>
      <c r="G1049" s="119"/>
      <c r="H1049" s="119"/>
    </row>
    <row r="1050" spans="3:8" ht="67.5" customHeight="1">
      <c r="C1050" s="142"/>
      <c r="D1050" s="142"/>
      <c r="E1050" s="143"/>
      <c r="F1050" s="118"/>
      <c r="G1050" s="119"/>
      <c r="H1050" s="119"/>
    </row>
    <row r="1051" spans="3:8" ht="67.5" customHeight="1">
      <c r="C1051" s="142"/>
      <c r="D1051" s="142"/>
      <c r="E1051" s="143"/>
      <c r="F1051" s="118"/>
      <c r="G1051" s="119"/>
      <c r="H1051" s="119"/>
    </row>
    <row r="1052" spans="3:8" ht="67.5" customHeight="1">
      <c r="C1052" s="142"/>
      <c r="D1052" s="142"/>
      <c r="E1052" s="143"/>
      <c r="F1052" s="118"/>
      <c r="G1052" s="119"/>
      <c r="H1052" s="119"/>
    </row>
    <row r="1053" spans="3:8" ht="67.5" customHeight="1">
      <c r="C1053" s="142"/>
      <c r="D1053" s="142"/>
      <c r="E1053" s="143"/>
      <c r="F1053" s="118"/>
      <c r="G1053" s="119"/>
      <c r="H1053" s="119"/>
    </row>
    <row r="1054" spans="3:8" ht="67.5" customHeight="1">
      <c r="C1054" s="142"/>
      <c r="D1054" s="142"/>
      <c r="E1054" s="143"/>
      <c r="F1054" s="118"/>
      <c r="G1054" s="119"/>
      <c r="H1054" s="119"/>
    </row>
    <row r="1055" spans="3:8" ht="67.5" customHeight="1">
      <c r="C1055" s="142"/>
      <c r="D1055" s="142"/>
      <c r="E1055" s="143"/>
      <c r="F1055" s="118"/>
      <c r="G1055" s="119"/>
      <c r="H1055" s="119"/>
    </row>
    <row r="1056" spans="3:8" ht="67.5" customHeight="1">
      <c r="C1056" s="142"/>
      <c r="D1056" s="142"/>
      <c r="E1056" s="143"/>
      <c r="F1056" s="118"/>
      <c r="G1056" s="119"/>
      <c r="H1056" s="119"/>
    </row>
    <row r="1057" spans="3:8" ht="67.5" customHeight="1">
      <c r="C1057" s="142"/>
      <c r="D1057" s="142"/>
      <c r="E1057" s="143"/>
      <c r="F1057" s="118"/>
      <c r="G1057" s="119"/>
      <c r="H1057" s="119"/>
    </row>
    <row r="1058" spans="3:8" ht="67.5" customHeight="1">
      <c r="C1058" s="142"/>
      <c r="D1058" s="142"/>
      <c r="E1058" s="143"/>
      <c r="F1058" s="118"/>
      <c r="G1058" s="119"/>
      <c r="H1058" s="119"/>
    </row>
    <row r="1059" spans="3:8" ht="67.5" customHeight="1">
      <c r="C1059" s="142"/>
      <c r="D1059" s="142"/>
      <c r="E1059" s="143"/>
      <c r="F1059" s="118"/>
      <c r="G1059" s="119"/>
      <c r="H1059" s="119"/>
    </row>
    <row r="1060" spans="3:8" ht="67.5" customHeight="1">
      <c r="C1060" s="142"/>
      <c r="D1060" s="142"/>
      <c r="E1060" s="143"/>
      <c r="F1060" s="118"/>
      <c r="G1060" s="119"/>
      <c r="H1060" s="119"/>
    </row>
    <row r="1061" spans="3:8" ht="67.5" customHeight="1">
      <c r="C1061" s="142"/>
      <c r="D1061" s="142"/>
      <c r="E1061" s="143"/>
      <c r="F1061" s="118"/>
      <c r="G1061" s="119"/>
      <c r="H1061" s="119"/>
    </row>
    <row r="1062" spans="3:8" ht="67.5" customHeight="1">
      <c r="C1062" s="142"/>
      <c r="D1062" s="142"/>
      <c r="E1062" s="143"/>
      <c r="F1062" s="118"/>
      <c r="G1062" s="119"/>
      <c r="H1062" s="119"/>
    </row>
    <row r="1063" spans="3:8" ht="67.5" customHeight="1">
      <c r="C1063" s="142"/>
      <c r="D1063" s="142"/>
      <c r="E1063" s="143"/>
      <c r="F1063" s="118"/>
      <c r="G1063" s="119"/>
      <c r="H1063" s="119"/>
    </row>
    <row r="1064" spans="3:8" ht="67.5" customHeight="1">
      <c r="C1064" s="142"/>
      <c r="D1064" s="142"/>
      <c r="E1064" s="143"/>
      <c r="F1064" s="118"/>
      <c r="G1064" s="119"/>
      <c r="H1064" s="119"/>
    </row>
    <row r="1065" spans="3:8" ht="67.5" customHeight="1">
      <c r="C1065" s="142"/>
      <c r="D1065" s="142"/>
      <c r="E1065" s="143"/>
      <c r="F1065" s="118"/>
      <c r="G1065" s="119"/>
      <c r="H1065" s="119"/>
    </row>
    <row r="1066" spans="3:8" ht="67.5" customHeight="1">
      <c r="C1066" s="142"/>
      <c r="D1066" s="142"/>
      <c r="E1066" s="143"/>
      <c r="F1066" s="118"/>
      <c r="G1066" s="119"/>
      <c r="H1066" s="119"/>
    </row>
    <row r="1067" spans="3:8" ht="67.5" customHeight="1">
      <c r="C1067" s="142"/>
      <c r="D1067" s="142"/>
      <c r="E1067" s="143"/>
      <c r="F1067" s="118"/>
      <c r="G1067" s="119"/>
      <c r="H1067" s="119"/>
    </row>
    <row r="1068" spans="3:8" ht="67.5" customHeight="1">
      <c r="C1068" s="142"/>
      <c r="D1068" s="142"/>
      <c r="E1068" s="143"/>
      <c r="F1068" s="118"/>
      <c r="G1068" s="119"/>
      <c r="H1068" s="119"/>
    </row>
    <row r="1069" spans="3:8" ht="67.5" customHeight="1">
      <c r="C1069" s="142"/>
      <c r="D1069" s="142"/>
      <c r="E1069" s="143"/>
      <c r="F1069" s="118"/>
      <c r="G1069" s="119"/>
      <c r="H1069" s="119"/>
    </row>
    <row r="1070" spans="3:8" ht="67.5" customHeight="1">
      <c r="C1070" s="142"/>
      <c r="D1070" s="142"/>
      <c r="E1070" s="143"/>
      <c r="F1070" s="118"/>
      <c r="G1070" s="119"/>
      <c r="H1070" s="119"/>
    </row>
    <row r="1071" spans="3:8" ht="67.5" customHeight="1">
      <c r="C1071" s="142"/>
      <c r="D1071" s="142"/>
      <c r="E1071" s="143"/>
      <c r="F1071" s="118"/>
      <c r="G1071" s="119"/>
      <c r="H1071" s="119"/>
    </row>
    <row r="1072" spans="3:8" ht="67.5" customHeight="1">
      <c r="C1072" s="142"/>
      <c r="D1072" s="142"/>
      <c r="E1072" s="143"/>
      <c r="F1072" s="118"/>
      <c r="G1072" s="119"/>
      <c r="H1072" s="119"/>
    </row>
    <row r="1073" spans="3:8" ht="67.5" customHeight="1">
      <c r="C1073" s="142"/>
      <c r="D1073" s="142"/>
      <c r="E1073" s="143"/>
      <c r="F1073" s="118"/>
      <c r="G1073" s="119"/>
      <c r="H1073" s="119"/>
    </row>
    <row r="1074" spans="3:8" ht="67.5" customHeight="1">
      <c r="C1074" s="142"/>
      <c r="D1074" s="142"/>
      <c r="E1074" s="143"/>
      <c r="F1074" s="118"/>
      <c r="G1074" s="119"/>
      <c r="H1074" s="119"/>
    </row>
    <row r="1075" spans="3:8" ht="67.5" customHeight="1">
      <c r="C1075" s="142"/>
      <c r="D1075" s="142"/>
      <c r="E1075" s="143"/>
      <c r="F1075" s="118"/>
      <c r="G1075" s="119"/>
      <c r="H1075" s="119"/>
    </row>
    <row r="1076" spans="3:8" ht="67.5" customHeight="1">
      <c r="C1076" s="142"/>
      <c r="D1076" s="142"/>
      <c r="E1076" s="143"/>
      <c r="F1076" s="118"/>
      <c r="G1076" s="119"/>
      <c r="H1076" s="119"/>
    </row>
    <row r="1077" spans="3:8" ht="67.5" customHeight="1">
      <c r="C1077" s="142"/>
      <c r="D1077" s="142"/>
      <c r="E1077" s="143"/>
      <c r="F1077" s="118"/>
      <c r="G1077" s="119"/>
      <c r="H1077" s="119"/>
    </row>
    <row r="1078" spans="3:8" ht="67.5" customHeight="1">
      <c r="C1078" s="142"/>
      <c r="D1078" s="142"/>
      <c r="E1078" s="143"/>
      <c r="F1078" s="118"/>
      <c r="G1078" s="119"/>
      <c r="H1078" s="119"/>
    </row>
    <row r="1079" spans="3:8" ht="67.5" customHeight="1">
      <c r="C1079" s="142"/>
      <c r="D1079" s="142"/>
      <c r="E1079" s="143"/>
      <c r="F1079" s="118"/>
      <c r="G1079" s="119"/>
      <c r="H1079" s="119"/>
    </row>
    <row r="1080" spans="3:8" ht="67.5" customHeight="1">
      <c r="C1080" s="142"/>
      <c r="D1080" s="142"/>
      <c r="E1080" s="143"/>
      <c r="F1080" s="118"/>
      <c r="G1080" s="119"/>
      <c r="H1080" s="119"/>
    </row>
    <row r="1081" spans="3:8" ht="67.5" customHeight="1"/>
    <row r="1082" spans="3:8" ht="67.5" customHeight="1"/>
  </sheetData>
  <mergeCells count="18">
    <mergeCell ref="A43:F43"/>
    <mergeCell ref="A48:F48"/>
    <mergeCell ref="A56:G56"/>
    <mergeCell ref="A10:I10"/>
    <mergeCell ref="A13:F13"/>
    <mergeCell ref="A18:F18"/>
    <mergeCell ref="A22:F22"/>
    <mergeCell ref="A29:F29"/>
    <mergeCell ref="A33:F33"/>
    <mergeCell ref="A1:J1"/>
    <mergeCell ref="A3:A4"/>
    <mergeCell ref="B3:B4"/>
    <mergeCell ref="C3:C4"/>
    <mergeCell ref="D3:D4"/>
    <mergeCell ref="E3:E4"/>
    <mergeCell ref="F3:H3"/>
    <mergeCell ref="I3:I4"/>
    <mergeCell ref="J3: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4"/>
  <sheetViews>
    <sheetView topLeftCell="A29" zoomScale="39" zoomScaleNormal="39" workbookViewId="0">
      <selection activeCell="H63" sqref="H63"/>
    </sheetView>
  </sheetViews>
  <sheetFormatPr defaultColWidth="0" defaultRowHeight="12.75" customHeight="1" zeroHeight="1"/>
  <cols>
    <col min="1" max="1" width="95.875" style="15" customWidth="1"/>
    <col min="2" max="2" width="28" style="15" customWidth="1"/>
    <col min="3" max="3" width="29.25" style="15" customWidth="1"/>
    <col min="4" max="4" width="31.375" style="15" customWidth="1"/>
    <col min="5" max="5" width="30.25" style="15" customWidth="1"/>
    <col min="6" max="6" width="26.875" style="15" customWidth="1"/>
    <col min="7" max="7" width="15.625" style="15" customWidth="1"/>
    <col min="8" max="8" width="17.25" style="15" customWidth="1"/>
    <col min="9" max="16384" width="9" style="15" hidden="1"/>
  </cols>
  <sheetData>
    <row r="1" spans="1:8" s="86" customFormat="1" ht="54" customHeight="1">
      <c r="A1" s="254" t="s">
        <v>294</v>
      </c>
      <c r="B1" s="254"/>
      <c r="C1" s="254"/>
      <c r="D1" s="254"/>
      <c r="E1" s="254"/>
      <c r="F1" s="254"/>
      <c r="G1" s="254"/>
      <c r="H1" s="254"/>
    </row>
    <row r="2" spans="1:8" ht="50.25" customHeight="1">
      <c r="A2" s="16"/>
      <c r="B2" s="16"/>
      <c r="C2" s="16"/>
      <c r="D2" s="16"/>
      <c r="E2" s="16"/>
      <c r="F2" s="16"/>
      <c r="G2" s="16"/>
      <c r="H2" s="16"/>
    </row>
    <row r="3" spans="1:8" ht="50.25" customHeight="1">
      <c r="A3" s="16"/>
      <c r="B3" s="16"/>
      <c r="C3" s="16"/>
      <c r="D3" s="16"/>
      <c r="E3" s="16"/>
      <c r="F3" s="16"/>
      <c r="G3" s="16"/>
      <c r="H3" s="16"/>
    </row>
    <row r="4" spans="1:8" ht="38.25" customHeight="1">
      <c r="A4" s="16"/>
      <c r="B4" s="16"/>
      <c r="C4" s="16"/>
      <c r="D4" s="16"/>
      <c r="E4" s="16"/>
      <c r="F4" s="16"/>
      <c r="G4" s="16"/>
      <c r="H4" s="16"/>
    </row>
    <row r="5" spans="1:8" ht="62.25" customHeight="1">
      <c r="A5" s="16"/>
      <c r="B5" s="16"/>
      <c r="C5" s="16"/>
      <c r="D5" s="16"/>
      <c r="E5" s="16"/>
      <c r="F5" s="16"/>
      <c r="G5" s="16"/>
      <c r="H5" s="16"/>
    </row>
    <row r="6" spans="1:8" ht="38.25" customHeight="1">
      <c r="A6" s="16"/>
      <c r="B6" s="16"/>
      <c r="C6" s="16"/>
      <c r="D6" s="16"/>
      <c r="E6" s="16"/>
      <c r="F6" s="16"/>
      <c r="G6" s="16"/>
      <c r="H6" s="16"/>
    </row>
    <row r="7" spans="1:8" ht="38.25" customHeight="1">
      <c r="A7" s="16"/>
      <c r="B7" s="16"/>
      <c r="C7" s="16"/>
      <c r="D7" s="16"/>
      <c r="E7" s="16"/>
      <c r="F7" s="16"/>
      <c r="G7" s="16"/>
      <c r="H7" s="16"/>
    </row>
    <row r="8" spans="1:8" ht="54" customHeight="1">
      <c r="A8" s="16"/>
      <c r="B8" s="16"/>
      <c r="C8" s="16"/>
      <c r="D8" s="16"/>
      <c r="E8" s="16"/>
      <c r="F8" s="16"/>
      <c r="G8" s="16"/>
      <c r="H8" s="16"/>
    </row>
    <row r="9" spans="1:8" s="88" customFormat="1" ht="28.5">
      <c r="A9" s="255" t="s">
        <v>96</v>
      </c>
      <c r="B9" s="255"/>
      <c r="C9" s="87"/>
      <c r="D9" s="87"/>
      <c r="E9" s="87"/>
      <c r="F9" s="87"/>
      <c r="G9" s="87"/>
      <c r="H9" s="87"/>
    </row>
    <row r="10" spans="1:8" s="88" customFormat="1" ht="28.5">
      <c r="A10" s="89" t="s">
        <v>97</v>
      </c>
      <c r="B10" s="90"/>
      <c r="C10" s="87"/>
      <c r="D10" s="87"/>
      <c r="E10" s="87"/>
      <c r="F10" s="87"/>
      <c r="G10" s="87"/>
      <c r="H10" s="87"/>
    </row>
    <row r="11" spans="1:8" s="88" customFormat="1" ht="27.75">
      <c r="A11" s="91" t="s">
        <v>98</v>
      </c>
      <c r="B11" s="92">
        <v>4370</v>
      </c>
      <c r="C11" s="87"/>
      <c r="D11" s="87"/>
      <c r="E11" s="87"/>
      <c r="F11" s="87"/>
      <c r="G11" s="87"/>
      <c r="H11" s="87"/>
    </row>
    <row r="12" spans="1:8" s="88" customFormat="1" ht="27.75">
      <c r="A12" s="91" t="s">
        <v>99</v>
      </c>
      <c r="B12" s="92" t="s">
        <v>295</v>
      </c>
      <c r="C12" s="87"/>
      <c r="D12" s="87"/>
      <c r="E12" s="87"/>
      <c r="F12" s="87"/>
      <c r="G12" s="87"/>
      <c r="H12" s="87"/>
    </row>
    <row r="13" spans="1:8" s="88" customFormat="1" ht="27.75">
      <c r="A13" s="93" t="s">
        <v>100</v>
      </c>
      <c r="B13" s="92">
        <v>1485</v>
      </c>
      <c r="C13" s="87"/>
      <c r="D13" s="87"/>
      <c r="E13" s="87"/>
      <c r="F13" s="87"/>
      <c r="G13" s="87"/>
      <c r="H13" s="87"/>
    </row>
    <row r="14" spans="1:8" s="88" customFormat="1" ht="27.75">
      <c r="A14" s="91" t="s">
        <v>101</v>
      </c>
      <c r="B14" s="92">
        <v>2662</v>
      </c>
      <c r="C14" s="87"/>
      <c r="D14" s="87"/>
      <c r="E14" s="87"/>
      <c r="F14" s="87"/>
      <c r="G14" s="87"/>
      <c r="H14" s="87"/>
    </row>
    <row r="15" spans="1:8" s="88" customFormat="1" ht="27.75">
      <c r="A15" s="91" t="s">
        <v>102</v>
      </c>
      <c r="B15" s="92">
        <v>1548</v>
      </c>
      <c r="C15" s="87"/>
      <c r="D15" s="87"/>
      <c r="E15" s="87"/>
      <c r="F15" s="87"/>
      <c r="G15" s="87"/>
      <c r="H15" s="87"/>
    </row>
    <row r="16" spans="1:8" s="88" customFormat="1" ht="27.75">
      <c r="A16" s="91" t="s">
        <v>103</v>
      </c>
      <c r="B16" s="92">
        <v>1565</v>
      </c>
      <c r="C16" s="87"/>
      <c r="D16" s="87"/>
      <c r="E16" s="87"/>
      <c r="F16" s="87"/>
      <c r="G16" s="87"/>
      <c r="H16" s="87"/>
    </row>
    <row r="17" spans="1:8" s="88" customFormat="1" ht="28.5">
      <c r="A17" s="89" t="s">
        <v>104</v>
      </c>
      <c r="B17" s="94"/>
      <c r="C17" s="87"/>
      <c r="D17" s="87"/>
      <c r="E17" s="87"/>
      <c r="F17" s="87"/>
      <c r="G17" s="87"/>
      <c r="H17" s="87"/>
    </row>
    <row r="18" spans="1:8" s="88" customFormat="1" ht="27.75">
      <c r="A18" s="91" t="s">
        <v>105</v>
      </c>
      <c r="B18" s="92" t="s">
        <v>297</v>
      </c>
      <c r="C18" s="87"/>
      <c r="D18" s="87"/>
      <c r="E18" s="87"/>
      <c r="F18" s="87"/>
      <c r="G18" s="87"/>
      <c r="H18" s="87"/>
    </row>
    <row r="19" spans="1:8" s="88" customFormat="1" ht="27.75">
      <c r="A19" s="91" t="s">
        <v>106</v>
      </c>
      <c r="B19" s="92" t="s">
        <v>296</v>
      </c>
      <c r="C19" s="87"/>
      <c r="D19" s="87"/>
      <c r="E19" s="87"/>
      <c r="F19" s="87"/>
      <c r="G19" s="87"/>
      <c r="H19" s="87"/>
    </row>
    <row r="20" spans="1:8" s="88" customFormat="1" ht="28.5">
      <c r="A20" s="89" t="s">
        <v>107</v>
      </c>
      <c r="B20" s="94"/>
      <c r="C20" s="87"/>
      <c r="D20" s="87"/>
      <c r="E20" s="87"/>
      <c r="F20" s="87"/>
      <c r="G20" s="87"/>
      <c r="H20" s="87"/>
    </row>
    <row r="21" spans="1:8" s="88" customFormat="1" ht="55.5">
      <c r="A21" s="91" t="s">
        <v>108</v>
      </c>
      <c r="B21" s="92">
        <v>828</v>
      </c>
      <c r="C21" s="87"/>
      <c r="D21" s="87"/>
      <c r="E21" s="87"/>
      <c r="F21" s="87"/>
      <c r="G21" s="87"/>
      <c r="H21" s="87"/>
    </row>
    <row r="22" spans="1:8" s="88" customFormat="1" ht="27.75">
      <c r="A22" s="91" t="s">
        <v>109</v>
      </c>
      <c r="B22" s="92">
        <v>1575</v>
      </c>
      <c r="C22" s="87"/>
      <c r="D22" s="87"/>
      <c r="E22" s="87"/>
      <c r="F22" s="87"/>
      <c r="G22" s="87"/>
      <c r="H22" s="87"/>
    </row>
    <row r="23" spans="1:8" s="88" customFormat="1" ht="27.75">
      <c r="A23" s="91" t="s">
        <v>110</v>
      </c>
      <c r="B23" s="92">
        <v>1001</v>
      </c>
      <c r="C23" s="87"/>
      <c r="D23" s="87"/>
      <c r="E23" s="87"/>
      <c r="F23" s="87"/>
      <c r="G23" s="87"/>
      <c r="H23" s="87"/>
    </row>
    <row r="24" spans="1:8" s="88" customFormat="1" ht="27.75">
      <c r="A24" s="91" t="s">
        <v>298</v>
      </c>
      <c r="B24" s="92">
        <v>458</v>
      </c>
      <c r="C24" s="87"/>
      <c r="D24" s="87"/>
      <c r="E24" s="87"/>
      <c r="F24" s="87"/>
      <c r="G24" s="87"/>
      <c r="H24" s="87"/>
    </row>
    <row r="25" spans="1:8" s="88" customFormat="1" ht="27.75">
      <c r="A25" s="91" t="s">
        <v>299</v>
      </c>
      <c r="B25" s="92">
        <v>1001</v>
      </c>
      <c r="C25" s="87"/>
      <c r="D25" s="87"/>
      <c r="E25" s="87"/>
      <c r="F25" s="87"/>
      <c r="G25" s="87"/>
      <c r="H25" s="87"/>
    </row>
    <row r="26" spans="1:8" s="88" customFormat="1" ht="57">
      <c r="A26" s="89" t="s">
        <v>111</v>
      </c>
      <c r="B26" s="94"/>
      <c r="C26" s="87"/>
      <c r="D26" s="87"/>
      <c r="E26" s="87"/>
      <c r="F26" s="87"/>
      <c r="G26" s="87"/>
      <c r="H26" s="87"/>
    </row>
    <row r="27" spans="1:8" s="88" customFormat="1" ht="27.75">
      <c r="A27" s="91" t="s">
        <v>300</v>
      </c>
      <c r="B27" s="92">
        <v>370</v>
      </c>
      <c r="C27" s="87"/>
      <c r="D27" s="87"/>
      <c r="E27" s="87"/>
      <c r="F27" s="87"/>
      <c r="G27" s="87"/>
      <c r="H27" s="87"/>
    </row>
    <row r="28" spans="1:8" s="88" customFormat="1" ht="27.75">
      <c r="A28" s="91" t="s">
        <v>301</v>
      </c>
      <c r="B28" s="92">
        <v>1210</v>
      </c>
      <c r="C28" s="87"/>
      <c r="D28" s="87"/>
      <c r="E28" s="87"/>
      <c r="F28" s="87"/>
      <c r="G28" s="87"/>
      <c r="H28" s="87"/>
    </row>
    <row r="29" spans="1:8" s="88" customFormat="1" ht="28.5">
      <c r="A29" s="89" t="s">
        <v>112</v>
      </c>
      <c r="B29" s="94"/>
      <c r="C29" s="87"/>
      <c r="D29" s="87"/>
      <c r="E29" s="87"/>
      <c r="F29" s="87"/>
      <c r="G29" s="87"/>
      <c r="H29" s="87"/>
    </row>
    <row r="30" spans="1:8" s="88" customFormat="1" ht="27.75">
      <c r="A30" s="91" t="s">
        <v>113</v>
      </c>
      <c r="B30" s="92">
        <v>48</v>
      </c>
      <c r="C30" s="87"/>
      <c r="D30" s="87"/>
      <c r="E30" s="87"/>
      <c r="F30" s="87"/>
      <c r="G30" s="87"/>
      <c r="H30" s="87"/>
    </row>
    <row r="31" spans="1:8" ht="20.25">
      <c r="A31" s="22"/>
      <c r="B31" s="23"/>
      <c r="C31" s="21"/>
      <c r="D31" s="21"/>
      <c r="E31" s="16"/>
      <c r="F31" s="16"/>
      <c r="G31" s="16"/>
      <c r="H31" s="16"/>
    </row>
    <row r="32" spans="1:8" ht="21" customHeight="1">
      <c r="A32" s="256" t="s">
        <v>302</v>
      </c>
      <c r="B32" s="256"/>
      <c r="C32" s="256"/>
      <c r="D32" s="21"/>
      <c r="E32" s="16"/>
      <c r="F32" s="16"/>
      <c r="G32" s="16"/>
      <c r="H32" s="16"/>
    </row>
    <row r="33" spans="1:8" ht="24.75" customHeight="1">
      <c r="A33" s="21"/>
      <c r="B33" s="21"/>
      <c r="C33" s="21"/>
      <c r="D33" s="21"/>
      <c r="E33" s="17"/>
      <c r="F33" s="16"/>
      <c r="G33" s="17"/>
      <c r="H33" s="16"/>
    </row>
    <row r="34" spans="1:8" s="88" customFormat="1" ht="57">
      <c r="A34" s="95" t="s">
        <v>158</v>
      </c>
      <c r="B34" s="96" t="s">
        <v>303</v>
      </c>
      <c r="C34" s="96" t="s">
        <v>304</v>
      </c>
      <c r="D34" s="96" t="s">
        <v>305</v>
      </c>
      <c r="E34" s="96" t="s">
        <v>306</v>
      </c>
      <c r="F34" s="16"/>
      <c r="G34" s="87"/>
      <c r="H34" s="87"/>
    </row>
    <row r="35" spans="1:8" s="88" customFormat="1" ht="27.75">
      <c r="A35" s="97" t="s">
        <v>124</v>
      </c>
      <c r="B35" s="98" t="s">
        <v>137</v>
      </c>
      <c r="C35" s="98" t="s">
        <v>137</v>
      </c>
      <c r="D35" s="98" t="s">
        <v>137</v>
      </c>
      <c r="E35" s="98" t="s">
        <v>137</v>
      </c>
      <c r="F35" s="16"/>
      <c r="G35" s="87"/>
      <c r="H35" s="87"/>
    </row>
    <row r="36" spans="1:8" s="88" customFormat="1" ht="55.5">
      <c r="A36" s="97" t="s">
        <v>125</v>
      </c>
      <c r="B36" s="98" t="s">
        <v>307</v>
      </c>
      <c r="C36" s="98" t="s">
        <v>4</v>
      </c>
      <c r="D36" s="98" t="s">
        <v>4</v>
      </c>
      <c r="E36" s="98" t="s">
        <v>4</v>
      </c>
      <c r="F36" s="16"/>
      <c r="G36" s="87"/>
      <c r="H36" s="87"/>
    </row>
    <row r="37" spans="1:8" s="88" customFormat="1" ht="27.75">
      <c r="A37" s="97" t="s">
        <v>126</v>
      </c>
      <c r="B37" s="98">
        <v>3</v>
      </c>
      <c r="C37" s="98">
        <v>4</v>
      </c>
      <c r="D37" s="98">
        <v>4</v>
      </c>
      <c r="E37" s="98">
        <v>4</v>
      </c>
      <c r="F37" s="16"/>
      <c r="G37" s="87"/>
      <c r="H37" s="87"/>
    </row>
    <row r="38" spans="1:8" s="88" customFormat="1" ht="27.75">
      <c r="A38" s="97" t="s">
        <v>336</v>
      </c>
      <c r="B38" s="98" t="s">
        <v>337</v>
      </c>
      <c r="C38" s="98" t="s">
        <v>338</v>
      </c>
      <c r="D38" s="98" t="s">
        <v>338</v>
      </c>
      <c r="E38" s="98" t="s">
        <v>338</v>
      </c>
      <c r="F38" s="16"/>
      <c r="G38" s="87"/>
      <c r="H38" s="87"/>
    </row>
    <row r="39" spans="1:8" s="88" customFormat="1" ht="27.75">
      <c r="A39" s="97" t="s">
        <v>127</v>
      </c>
      <c r="B39" s="98">
        <v>999</v>
      </c>
      <c r="C39" s="98">
        <v>1598</v>
      </c>
      <c r="D39" s="98">
        <v>1598</v>
      </c>
      <c r="E39" s="98">
        <v>1598</v>
      </c>
      <c r="F39" s="16"/>
      <c r="G39" s="87"/>
      <c r="H39" s="87"/>
    </row>
    <row r="40" spans="1:8" s="88" customFormat="1" ht="55.5">
      <c r="A40" s="97" t="s">
        <v>313</v>
      </c>
      <c r="B40" s="98" t="s">
        <v>308</v>
      </c>
      <c r="C40" s="98" t="s">
        <v>310</v>
      </c>
      <c r="D40" s="98" t="s">
        <v>148</v>
      </c>
      <c r="E40" s="98" t="s">
        <v>148</v>
      </c>
      <c r="F40" s="16"/>
      <c r="G40" s="87"/>
      <c r="H40" s="87"/>
    </row>
    <row r="41" spans="1:8" s="88" customFormat="1" ht="31.5">
      <c r="A41" s="97" t="s">
        <v>314</v>
      </c>
      <c r="B41" s="98" t="s">
        <v>309</v>
      </c>
      <c r="C41" s="98" t="s">
        <v>311</v>
      </c>
      <c r="D41" s="98" t="s">
        <v>312</v>
      </c>
      <c r="E41" s="98" t="s">
        <v>312</v>
      </c>
      <c r="F41" s="16"/>
      <c r="G41" s="87"/>
      <c r="H41" s="87"/>
    </row>
    <row r="42" spans="1:8" s="88" customFormat="1" ht="27.75">
      <c r="A42" s="97" t="s">
        <v>339</v>
      </c>
      <c r="B42" s="98" t="s">
        <v>340</v>
      </c>
      <c r="C42" s="98" t="s">
        <v>341</v>
      </c>
      <c r="D42" s="98" t="s">
        <v>342</v>
      </c>
      <c r="E42" s="98" t="s">
        <v>342</v>
      </c>
      <c r="F42" s="16"/>
      <c r="G42" s="87"/>
      <c r="H42" s="87"/>
    </row>
    <row r="43" spans="1:8" s="88" customFormat="1" ht="28.5">
      <c r="A43" s="89" t="s">
        <v>128</v>
      </c>
      <c r="B43" s="99"/>
      <c r="C43" s="100"/>
      <c r="D43" s="99"/>
      <c r="E43" s="100"/>
      <c r="F43" s="16"/>
      <c r="G43" s="87"/>
      <c r="H43" s="87"/>
    </row>
    <row r="44" spans="1:8" s="88" customFormat="1" ht="51">
      <c r="A44" s="91" t="s">
        <v>315</v>
      </c>
      <c r="B44" s="98">
        <v>1273</v>
      </c>
      <c r="C44" s="98">
        <v>1379</v>
      </c>
      <c r="D44" s="98">
        <v>1360</v>
      </c>
      <c r="E44" s="98">
        <v>1364</v>
      </c>
      <c r="F44" s="16"/>
      <c r="G44" s="87"/>
      <c r="H44" s="87"/>
    </row>
    <row r="45" spans="1:8" s="88" customFormat="1" ht="27.75">
      <c r="A45" s="91" t="s">
        <v>129</v>
      </c>
      <c r="B45" s="98">
        <v>1780</v>
      </c>
      <c r="C45" s="98">
        <v>1870</v>
      </c>
      <c r="D45" s="98">
        <v>1875</v>
      </c>
      <c r="E45" s="98">
        <v>1900</v>
      </c>
      <c r="F45" s="16"/>
      <c r="G45" s="87"/>
      <c r="H45" s="87"/>
    </row>
    <row r="46" spans="1:8" s="88" customFormat="1" ht="27.75">
      <c r="A46" s="91" t="s">
        <v>130</v>
      </c>
      <c r="B46" s="98">
        <v>507</v>
      </c>
      <c r="C46" s="98">
        <v>490</v>
      </c>
      <c r="D46" s="98">
        <v>515</v>
      </c>
      <c r="E46" s="98">
        <v>536</v>
      </c>
      <c r="F46" s="16"/>
      <c r="G46" s="87"/>
      <c r="H46" s="87"/>
    </row>
    <row r="47" spans="1:8" s="88" customFormat="1" ht="27.75">
      <c r="A47" s="91" t="s">
        <v>131</v>
      </c>
      <c r="B47" s="98">
        <v>890</v>
      </c>
      <c r="C47" s="98">
        <v>970</v>
      </c>
      <c r="D47" s="98">
        <v>980</v>
      </c>
      <c r="E47" s="98">
        <v>1020</v>
      </c>
      <c r="F47" s="16"/>
      <c r="G47" s="87"/>
      <c r="H47" s="87"/>
    </row>
    <row r="48" spans="1:8" s="88" customFormat="1" ht="27.75">
      <c r="A48" s="91" t="s">
        <v>132</v>
      </c>
      <c r="B48" s="98">
        <v>900</v>
      </c>
      <c r="C48" s="98">
        <v>910</v>
      </c>
      <c r="D48" s="98">
        <v>910</v>
      </c>
      <c r="E48" s="98">
        <v>900</v>
      </c>
      <c r="F48" s="16"/>
      <c r="G48" s="87"/>
      <c r="H48" s="87"/>
    </row>
    <row r="49" spans="1:8" s="88" customFormat="1" ht="28.5">
      <c r="A49" s="101" t="s">
        <v>133</v>
      </c>
      <c r="B49" s="99"/>
      <c r="C49" s="99"/>
      <c r="D49" s="100"/>
      <c r="E49" s="99"/>
      <c r="F49" s="16"/>
      <c r="G49" s="87"/>
      <c r="H49" s="87"/>
    </row>
    <row r="50" spans="1:8" s="88" customFormat="1" ht="27.75">
      <c r="A50" s="93" t="s">
        <v>134</v>
      </c>
      <c r="B50" s="98" t="s">
        <v>316</v>
      </c>
      <c r="C50" s="98" t="s">
        <v>138</v>
      </c>
      <c r="D50" s="98" t="s">
        <v>138</v>
      </c>
      <c r="E50" s="98" t="s">
        <v>317</v>
      </c>
      <c r="F50" s="16"/>
      <c r="G50" s="87"/>
      <c r="H50" s="87"/>
    </row>
    <row r="51" spans="1:8" s="88" customFormat="1" ht="27.75">
      <c r="A51" s="93" t="s">
        <v>135</v>
      </c>
      <c r="B51" s="98">
        <v>1120</v>
      </c>
      <c r="C51" s="98">
        <v>1450</v>
      </c>
      <c r="D51" s="98">
        <v>1500</v>
      </c>
      <c r="E51" s="98">
        <v>1500</v>
      </c>
      <c r="F51" s="16"/>
      <c r="G51" s="87"/>
      <c r="H51" s="87"/>
    </row>
    <row r="52" spans="1:8" s="88" customFormat="1" ht="27.75">
      <c r="A52" s="93" t="s">
        <v>136</v>
      </c>
      <c r="B52" s="98">
        <v>610</v>
      </c>
      <c r="C52" s="98">
        <v>650</v>
      </c>
      <c r="D52" s="98">
        <v>650</v>
      </c>
      <c r="E52" s="98">
        <v>650</v>
      </c>
      <c r="F52" s="16"/>
      <c r="G52" s="87"/>
      <c r="H52" s="87"/>
    </row>
    <row r="53" spans="1:8" ht="20.25">
      <c r="A53" s="21"/>
      <c r="B53" s="21"/>
      <c r="C53" s="21"/>
      <c r="D53" s="21"/>
      <c r="E53" s="17"/>
      <c r="F53" s="17"/>
      <c r="G53" s="17"/>
      <c r="H53" s="16"/>
    </row>
    <row r="54" spans="1:8" ht="13.5" customHeight="1">
      <c r="A54" s="21"/>
      <c r="B54" s="21"/>
      <c r="C54" s="21"/>
      <c r="D54" s="21"/>
      <c r="E54" s="16"/>
      <c r="F54" s="16"/>
      <c r="G54" s="16"/>
      <c r="H54" s="16"/>
    </row>
    <row r="55" spans="1:8" s="88" customFormat="1" ht="60" customHeight="1">
      <c r="A55" s="95" t="s">
        <v>318</v>
      </c>
      <c r="B55" s="257" t="s">
        <v>114</v>
      </c>
      <c r="C55" s="258"/>
      <c r="D55" s="258"/>
      <c r="E55" s="260" t="s">
        <v>115</v>
      </c>
      <c r="F55" s="260"/>
      <c r="G55" s="261"/>
      <c r="H55" s="96" t="s">
        <v>319</v>
      </c>
    </row>
    <row r="56" spans="1:8" s="88" customFormat="1" ht="57" customHeight="1">
      <c r="A56" s="102"/>
      <c r="B56" s="103" t="s">
        <v>116</v>
      </c>
      <c r="C56" s="103" t="s">
        <v>146</v>
      </c>
      <c r="D56" s="103" t="s">
        <v>147</v>
      </c>
      <c r="E56" s="103" t="s">
        <v>117</v>
      </c>
      <c r="F56" s="103" t="s">
        <v>118</v>
      </c>
      <c r="G56" s="103" t="s">
        <v>119</v>
      </c>
      <c r="H56" s="103" t="s">
        <v>120</v>
      </c>
    </row>
    <row r="57" spans="1:8" s="88" customFormat="1" ht="32.25" customHeight="1">
      <c r="A57" s="89" t="s">
        <v>321</v>
      </c>
      <c r="B57" s="104"/>
      <c r="C57" s="99"/>
      <c r="D57" s="99"/>
      <c r="E57" s="99"/>
      <c r="F57" s="99"/>
      <c r="G57" s="99"/>
      <c r="H57" s="100"/>
    </row>
    <row r="58" spans="1:8" s="88" customFormat="1" ht="34.5" customHeight="1">
      <c r="A58" s="91" t="s">
        <v>322</v>
      </c>
      <c r="B58" s="98" t="s">
        <v>323</v>
      </c>
      <c r="C58" s="180">
        <v>200</v>
      </c>
      <c r="D58" s="181">
        <v>11.2</v>
      </c>
      <c r="E58" s="180" t="s">
        <v>403</v>
      </c>
      <c r="F58" s="180" t="s">
        <v>404</v>
      </c>
      <c r="G58" s="180" t="s">
        <v>405</v>
      </c>
      <c r="H58" s="180" t="s">
        <v>406</v>
      </c>
    </row>
    <row r="59" spans="1:8" s="88" customFormat="1" ht="32.25" customHeight="1">
      <c r="A59" s="89" t="s">
        <v>121</v>
      </c>
      <c r="B59" s="104"/>
      <c r="C59" s="99"/>
      <c r="D59" s="99"/>
      <c r="E59" s="99"/>
      <c r="F59" s="99"/>
      <c r="G59" s="99"/>
      <c r="H59" s="100"/>
    </row>
    <row r="60" spans="1:8" s="88" customFormat="1" ht="34.5" customHeight="1">
      <c r="A60" s="91" t="s">
        <v>324</v>
      </c>
      <c r="B60" s="98" t="s">
        <v>122</v>
      </c>
      <c r="C60" s="98">
        <v>195</v>
      </c>
      <c r="D60" s="181">
        <v>11</v>
      </c>
      <c r="E60" s="98" t="s">
        <v>325</v>
      </c>
      <c r="F60" s="98" t="s">
        <v>326</v>
      </c>
      <c r="G60" s="98" t="s">
        <v>327</v>
      </c>
      <c r="H60" s="98" t="s">
        <v>328</v>
      </c>
    </row>
    <row r="61" spans="1:8" s="88" customFormat="1" ht="27.75">
      <c r="A61" s="91" t="s">
        <v>408</v>
      </c>
      <c r="B61" s="98" t="s">
        <v>123</v>
      </c>
      <c r="C61" s="98">
        <v>205</v>
      </c>
      <c r="D61" s="180">
        <v>9.6</v>
      </c>
      <c r="E61" s="98" t="s">
        <v>329</v>
      </c>
      <c r="F61" s="98" t="s">
        <v>327</v>
      </c>
      <c r="G61" s="98" t="s">
        <v>330</v>
      </c>
      <c r="H61" s="98" t="s">
        <v>331</v>
      </c>
    </row>
    <row r="62" spans="1:8" s="88" customFormat="1" ht="32.25" customHeight="1">
      <c r="A62" s="89" t="s">
        <v>373</v>
      </c>
      <c r="B62" s="104"/>
      <c r="C62" s="99"/>
      <c r="D62" s="99"/>
      <c r="E62" s="99"/>
      <c r="F62" s="99"/>
      <c r="G62" s="99"/>
      <c r="H62" s="100"/>
    </row>
    <row r="63" spans="1:8" s="88" customFormat="1" ht="42" customHeight="1">
      <c r="A63" s="91" t="s">
        <v>409</v>
      </c>
      <c r="B63" s="98" t="s">
        <v>123</v>
      </c>
      <c r="C63" s="180">
        <v>205</v>
      </c>
      <c r="D63" s="180">
        <v>9.6999999999999993</v>
      </c>
      <c r="E63" s="98" t="s">
        <v>332</v>
      </c>
      <c r="F63" s="98" t="s">
        <v>330</v>
      </c>
      <c r="G63" s="98" t="s">
        <v>333</v>
      </c>
      <c r="H63" s="98" t="s">
        <v>334</v>
      </c>
    </row>
    <row r="64" spans="1:8" ht="45.75" customHeight="1">
      <c r="A64" s="179" t="s">
        <v>407</v>
      </c>
      <c r="B64" s="16"/>
      <c r="C64" s="16"/>
      <c r="D64" s="16"/>
      <c r="E64" s="16"/>
      <c r="F64" s="16"/>
      <c r="G64" s="16"/>
      <c r="H64" s="16"/>
    </row>
    <row r="65" spans="1:8" ht="18.75" customHeight="1">
      <c r="A65" s="259" t="s">
        <v>320</v>
      </c>
      <c r="B65" s="259"/>
      <c r="C65" s="259"/>
      <c r="D65" s="259"/>
      <c r="E65" s="259"/>
      <c r="F65" s="259"/>
      <c r="G65" s="259"/>
      <c r="H65" s="259"/>
    </row>
    <row r="66" spans="1:8">
      <c r="A66" s="259"/>
      <c r="B66" s="259"/>
      <c r="C66" s="259"/>
      <c r="D66" s="259"/>
      <c r="E66" s="259"/>
      <c r="F66" s="259"/>
      <c r="G66" s="259"/>
      <c r="H66" s="259"/>
    </row>
    <row r="67" spans="1:8" ht="29.25" customHeight="1">
      <c r="A67" s="259"/>
      <c r="B67" s="259"/>
      <c r="C67" s="259"/>
      <c r="D67" s="259"/>
      <c r="E67" s="259"/>
      <c r="F67" s="259"/>
      <c r="G67" s="259"/>
      <c r="H67" s="259"/>
    </row>
    <row r="68" spans="1:8" ht="72" customHeight="1">
      <c r="A68" s="259"/>
      <c r="B68" s="259"/>
      <c r="C68" s="259"/>
      <c r="D68" s="259"/>
      <c r="E68" s="259"/>
      <c r="F68" s="259"/>
      <c r="G68" s="259"/>
      <c r="H68" s="259"/>
    </row>
    <row r="69" spans="1:8" hidden="1">
      <c r="A69" s="18"/>
      <c r="B69" s="18"/>
      <c r="C69" s="18"/>
      <c r="D69" s="18"/>
      <c r="E69" s="18"/>
      <c r="F69" s="18"/>
      <c r="G69" s="18"/>
    </row>
    <row r="70" spans="1:8" hidden="1">
      <c r="A70" s="18"/>
      <c r="B70" s="18"/>
      <c r="C70" s="18"/>
      <c r="D70" s="18"/>
      <c r="E70" s="18"/>
      <c r="F70" s="18"/>
      <c r="G70" s="18"/>
    </row>
    <row r="71" spans="1:8" hidden="1"/>
    <row r="72" spans="1:8" hidden="1"/>
    <row r="73" spans="1:8" hidden="1"/>
    <row r="74" spans="1:8" hidden="1"/>
    <row r="75" spans="1:8" hidden="1"/>
    <row r="76" spans="1:8" hidden="1"/>
    <row r="77" spans="1:8" hidden="1"/>
    <row r="78" spans="1:8" hidden="1"/>
    <row r="79" spans="1:8" hidden="1"/>
    <row r="80" spans="1:8" hidden="1"/>
    <row r="81" hidden="1"/>
    <row r="82" ht="28.5" hidden="1" customHeight="1"/>
    <row r="83" ht="28.5" hidden="1" customHeight="1"/>
    <row r="84" ht="28.5" hidden="1" customHeight="1"/>
    <row r="85" ht="28.5" hidden="1" customHeight="1"/>
    <row r="86" ht="28.5" hidden="1" customHeight="1"/>
    <row r="87" ht="28.5" hidden="1" customHeight="1"/>
    <row r="88" ht="28.5" hidden="1" customHeight="1"/>
    <row r="89" ht="28.5" hidden="1" customHeight="1"/>
    <row r="90" ht="28.5" hidden="1" customHeight="1"/>
    <row r="91" ht="28.5" hidden="1" customHeight="1"/>
    <row r="92" ht="28.5" hidden="1" customHeight="1"/>
    <row r="93" ht="28.5" hidden="1" customHeight="1"/>
    <row r="94" ht="28.5" hidden="1" customHeight="1"/>
    <row r="95" ht="28.5" hidden="1" customHeight="1"/>
    <row r="96" ht="28.5" hidden="1" customHeight="1"/>
    <row r="97" ht="28.5" hidden="1" customHeight="1"/>
    <row r="98" ht="28.5" hidden="1" customHeight="1"/>
    <row r="99" ht="28.5" hidden="1" customHeight="1"/>
    <row r="100" ht="28.5" hidden="1" customHeight="1"/>
    <row r="101" ht="28.5" hidden="1" customHeight="1"/>
    <row r="102" ht="28.5" hidden="1" customHeight="1"/>
    <row r="103" ht="28.5" hidden="1" customHeight="1"/>
    <row r="104" ht="28.5" hidden="1" customHeight="1"/>
    <row r="105" ht="28.5" hidden="1" customHeight="1"/>
    <row r="106" ht="28.5" hidden="1" customHeight="1"/>
    <row r="107" ht="28.5" hidden="1" customHeight="1"/>
    <row r="108" ht="28.5" hidden="1" customHeight="1"/>
    <row r="109" ht="28.5" hidden="1" customHeight="1"/>
    <row r="110" ht="28.5" hidden="1" customHeight="1"/>
    <row r="111" ht="28.5" hidden="1" customHeight="1"/>
    <row r="112" ht="28.5" hidden="1" customHeight="1"/>
    <row r="113" ht="28.5" hidden="1" customHeight="1"/>
    <row r="114" ht="28.5" hidden="1" customHeight="1"/>
    <row r="115" ht="28.5" hidden="1" customHeight="1"/>
    <row r="116" ht="28.5" hidden="1" customHeight="1"/>
    <row r="117" ht="28.5" hidden="1" customHeight="1"/>
    <row r="118" ht="28.5" hidden="1" customHeight="1"/>
    <row r="119" ht="28.5" hidden="1" customHeight="1"/>
    <row r="120" ht="28.5" hidden="1" customHeight="1"/>
    <row r="121" ht="28.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sheetData>
  <mergeCells count="6">
    <mergeCell ref="A1:H1"/>
    <mergeCell ref="A9:B9"/>
    <mergeCell ref="A32:C32"/>
    <mergeCell ref="B55:D55"/>
    <mergeCell ref="A65:H68"/>
    <mergeCell ref="E55:G55"/>
  </mergeCells>
  <pageMargins left="0" right="0" top="0.15748031496062992" bottom="0.15748031496062992" header="0.31496062992125984" footer="0.31496062992125984"/>
  <pageSetup scale="3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election activeCell="A5" sqref="A5"/>
    </sheetView>
  </sheetViews>
  <sheetFormatPr defaultColWidth="0" defaultRowHeight="34.5" customHeight="1" zeroHeight="1"/>
  <cols>
    <col min="1" max="1" width="15.25" style="19" customWidth="1"/>
    <col min="2" max="2" width="27" style="19" customWidth="1"/>
    <col min="3" max="3" width="32.75" style="19" customWidth="1"/>
    <col min="4" max="4" width="16.5" style="19" customWidth="1"/>
    <col min="5" max="5" width="14.875" style="19" customWidth="1"/>
    <col min="6" max="6" width="8" style="19" hidden="1" customWidth="1"/>
    <col min="7" max="7" width="15.75" style="19" hidden="1" customWidth="1"/>
    <col min="8" max="8" width="13.25" style="19" hidden="1" customWidth="1"/>
    <col min="9" max="10" width="14.75" style="19" hidden="1" customWidth="1"/>
    <col min="11" max="13" width="0" style="19" hidden="1" customWidth="1"/>
    <col min="14" max="16384" width="8" style="19" hidden="1"/>
  </cols>
  <sheetData>
    <row r="1" spans="1:6" ht="34.5" customHeight="1">
      <c r="A1" s="262" t="s">
        <v>335</v>
      </c>
      <c r="B1" s="262"/>
      <c r="C1" s="262"/>
      <c r="D1" s="262"/>
      <c r="E1" s="262"/>
      <c r="F1" s="262"/>
    </row>
    <row r="2" spans="1:6" ht="48" customHeight="1">
      <c r="A2" s="105" t="s">
        <v>139</v>
      </c>
      <c r="B2" s="106" t="s">
        <v>143</v>
      </c>
      <c r="C2" s="107" t="s">
        <v>144</v>
      </c>
      <c r="D2" s="263" t="s">
        <v>145</v>
      </c>
      <c r="E2" s="264"/>
      <c r="F2" s="20"/>
    </row>
    <row r="3" spans="1:6" ht="34.5" customHeight="1">
      <c r="A3" s="105" t="s">
        <v>343</v>
      </c>
      <c r="B3" s="108" t="s">
        <v>140</v>
      </c>
      <c r="C3" s="109" t="s">
        <v>346</v>
      </c>
      <c r="D3" s="109"/>
      <c r="E3" s="109" t="s">
        <v>347</v>
      </c>
      <c r="F3" s="20"/>
    </row>
    <row r="4" spans="1:6" ht="34.5" customHeight="1">
      <c r="A4" s="105" t="s">
        <v>344</v>
      </c>
      <c r="B4" s="108" t="s">
        <v>348</v>
      </c>
      <c r="C4" s="109" t="s">
        <v>349</v>
      </c>
      <c r="D4" s="109"/>
      <c r="E4" s="109" t="s">
        <v>141</v>
      </c>
      <c r="F4" s="20"/>
    </row>
    <row r="5" spans="1:6" ht="34.5" customHeight="1">
      <c r="A5" s="105" t="s">
        <v>345</v>
      </c>
      <c r="B5" s="108" t="s">
        <v>350</v>
      </c>
      <c r="C5" s="109" t="s">
        <v>351</v>
      </c>
      <c r="D5" s="109"/>
      <c r="E5" s="109" t="s">
        <v>352</v>
      </c>
      <c r="F5" s="20"/>
    </row>
    <row r="6" spans="1:6" ht="21" customHeight="1">
      <c r="A6" s="20"/>
      <c r="B6" s="20"/>
      <c r="C6" s="20"/>
      <c r="D6" s="20"/>
      <c r="E6" s="20"/>
      <c r="F6" s="20"/>
    </row>
    <row r="7" spans="1:6" ht="17.25" customHeight="1">
      <c r="A7" s="265" t="s">
        <v>142</v>
      </c>
      <c r="B7" s="265"/>
      <c r="C7" s="265"/>
      <c r="D7" s="265"/>
      <c r="E7" s="265"/>
      <c r="F7" s="20"/>
    </row>
    <row r="8" spans="1:6" ht="34.5" hidden="1" customHeight="1">
      <c r="A8" s="20"/>
      <c r="B8" s="20"/>
      <c r="C8" s="20"/>
      <c r="D8" s="20"/>
      <c r="E8" s="20"/>
      <c r="F8" s="20"/>
    </row>
    <row r="9" spans="1:6" ht="34.5" hidden="1" customHeight="1">
      <c r="A9" s="20"/>
      <c r="B9" s="20"/>
      <c r="C9" s="20"/>
      <c r="D9" s="20"/>
      <c r="E9" s="20"/>
      <c r="F9" s="20"/>
    </row>
    <row r="10" spans="1:6" ht="34.5" hidden="1" customHeight="1">
      <c r="A10" s="20"/>
      <c r="B10" s="20"/>
      <c r="C10" s="20"/>
      <c r="D10" s="20"/>
      <c r="E10" s="20"/>
      <c r="F10" s="20"/>
    </row>
    <row r="11" spans="1:6" ht="34.5" hidden="1" customHeight="1">
      <c r="A11" s="20"/>
      <c r="B11" s="20"/>
      <c r="C11" s="20"/>
      <c r="D11" s="20"/>
      <c r="E11" s="20"/>
      <c r="F11" s="20"/>
    </row>
    <row r="12" spans="1:6" ht="34.5" hidden="1" customHeight="1"/>
    <row r="13" spans="1:6" ht="34.5" hidden="1" customHeight="1"/>
    <row r="14" spans="1:6" ht="34.5" hidden="1" customHeight="1"/>
  </sheetData>
  <mergeCells count="3">
    <mergeCell ref="A1:F1"/>
    <mergeCell ref="D2:E2"/>
    <mergeCell ref="A7:E7"/>
  </mergeCells>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Astra</vt:lpstr>
      <vt:lpstr>Κινητήρας-Έκδοση-Τιμή</vt:lpstr>
      <vt:lpstr>Εξοπλισμός</vt:lpstr>
      <vt:lpstr>Πακέτα Προαιρετικού Εξοπλισμού</vt:lpstr>
      <vt:lpstr>Χρώματα_Ταπετσαρίες</vt:lpstr>
      <vt:lpstr>Απόσυρση</vt:lpstr>
      <vt:lpstr>Tεχνικά Χαρακτηριστικά</vt:lpstr>
      <vt:lpstr>Ετικέτες ελαστικών</vt:lpstr>
      <vt:lpstr>Εξοπλισμός!Print_Area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Amalia AG Giannakopoulou</cp:lastModifiedBy>
  <cp:lastPrinted>2015-10-12T09:32:15Z</cp:lastPrinted>
  <dcterms:created xsi:type="dcterms:W3CDTF">2005-06-09T13:23:39Z</dcterms:created>
  <dcterms:modified xsi:type="dcterms:W3CDTF">2015-11-02T15:39:40Z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45&quot;/&gt;&lt;partner val=&quot;530&quot;/&gt;&lt;CXlWorkbook id=&quot;1&quot;&gt;&lt;m_cxllink/&gt;&lt;/CXlWorkbook&gt;&lt;/root&gt;">
    <vt:lpwstr/>
  </property>
  <property fmtid="{D5CDD505-2E9C-101B-9397-08002B2CF9AE}" pid="3" name="_AdHocReviewCycleID">
    <vt:i4>1600141048</vt:i4>
  </property>
  <property fmtid="{D5CDD505-2E9C-101B-9397-08002B2CF9AE}" pid="4" name="_NewReviewCycle">
    <vt:lpwstr/>
  </property>
  <property fmtid="{D5CDD505-2E9C-101B-9397-08002B2CF9AE}" pid="5" name="_EmailSubject">
    <vt:lpwstr>INSIGNIA_NewTemplate_master_final.xls</vt:lpwstr>
  </property>
  <property fmtid="{D5CDD505-2E9C-101B-9397-08002B2CF9AE}" pid="6" name="_AuthorEmail">
    <vt:lpwstr>chris.karkanis@eds.com</vt:lpwstr>
  </property>
  <property fmtid="{D5CDD505-2E9C-101B-9397-08002B2CF9AE}" pid="7" name="_AuthorEmailDisplayName">
    <vt:lpwstr>Karkanis, Christos</vt:lpwstr>
  </property>
  <property fmtid="{D5CDD505-2E9C-101B-9397-08002B2CF9AE}" pid="8" name="_PreviousAdHocReviewCycleID">
    <vt:i4>-1619676004</vt:i4>
  </property>
  <property fmtid="{D5CDD505-2E9C-101B-9397-08002B2CF9AE}" pid="9" name="_ReviewingToolsShownOnce">
    <vt:lpwstr/>
  </property>
</Properties>
</file>